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aetlanir\namsaetlanir\Vinnsla_jan2019\nytt2019\Med_aukastofum\"/>
    </mc:Choice>
  </mc:AlternateContent>
  <xr:revisionPtr revIDLastSave="0" documentId="13_ncr:1_{9C4A79EC-6B7D-4005-BE21-A97C064476F0}" xr6:coauthVersionLast="36" xr6:coauthVersionMax="43" xr10:uidLastSave="{00000000-0000-0000-0000-000000000000}"/>
  <bookViews>
    <workbookView xWindow="4890" yWindow="720" windowWidth="22215" windowHeight="15345" xr2:uid="{00000000-000D-0000-FFFF-FFFF00000000}"/>
  </bookViews>
  <sheets>
    <sheet name="Blað1" sheetId="2" r:id="rId1"/>
  </sheets>
  <calcPr calcId="191029"/>
</workbook>
</file>

<file path=xl/calcChain.xml><?xml version="1.0" encoding="utf-8"?>
<calcChain xmlns="http://schemas.openxmlformats.org/spreadsheetml/2006/main">
  <c r="Y23" i="2" l="1"/>
  <c r="W23" i="2"/>
  <c r="U23" i="2"/>
  <c r="S23" i="2"/>
  <c r="Q23" i="2"/>
  <c r="O23" i="2"/>
  <c r="M23" i="2"/>
  <c r="K23" i="2"/>
  <c r="I23" i="2"/>
  <c r="G23" i="2"/>
  <c r="E23" i="2"/>
  <c r="C23" i="2"/>
  <c r="X63" i="2" l="1"/>
  <c r="V63" i="2"/>
  <c r="P63" i="2"/>
  <c r="J63" i="2"/>
  <c r="H63" i="2"/>
  <c r="D63" i="2"/>
  <c r="Y60" i="2"/>
  <c r="W60" i="2"/>
  <c r="U60" i="2"/>
  <c r="S60" i="2"/>
  <c r="Q60" i="2"/>
  <c r="O60" i="2"/>
  <c r="M60" i="2"/>
  <c r="K60" i="2"/>
  <c r="I60" i="2"/>
  <c r="G60" i="2"/>
  <c r="E60" i="2"/>
  <c r="C60" i="2"/>
  <c r="Y59" i="2"/>
  <c r="W59" i="2"/>
  <c r="U59" i="2"/>
  <c r="S59" i="2"/>
  <c r="Q59" i="2"/>
  <c r="O59" i="2"/>
  <c r="M59" i="2"/>
  <c r="K59" i="2"/>
  <c r="I59" i="2"/>
  <c r="G59" i="2"/>
  <c r="E59" i="2"/>
  <c r="C59" i="2"/>
  <c r="Y58" i="2"/>
  <c r="W58" i="2"/>
  <c r="U58" i="2"/>
  <c r="S58" i="2"/>
  <c r="Q58" i="2"/>
  <c r="O58" i="2"/>
  <c r="M58" i="2"/>
  <c r="K58" i="2"/>
  <c r="I58" i="2"/>
  <c r="G58" i="2"/>
  <c r="E58" i="2"/>
  <c r="C58" i="2"/>
  <c r="Z59" i="2" l="1"/>
  <c r="Z58" i="2"/>
  <c r="Z61" i="2" s="1"/>
  <c r="Z60" i="2"/>
  <c r="AA49" i="2" l="1"/>
  <c r="AA41" i="2"/>
  <c r="C46" i="2"/>
  <c r="E46" i="2"/>
  <c r="G46" i="2"/>
  <c r="I46" i="2"/>
  <c r="K46" i="2"/>
  <c r="M46" i="2"/>
  <c r="O46" i="2"/>
  <c r="Q46" i="2"/>
  <c r="S46" i="2"/>
  <c r="U46" i="2"/>
  <c r="W46" i="2"/>
  <c r="Y46" i="2"/>
  <c r="C47" i="2"/>
  <c r="E47" i="2"/>
  <c r="G47" i="2"/>
  <c r="I47" i="2"/>
  <c r="K47" i="2"/>
  <c r="M47" i="2"/>
  <c r="O47" i="2"/>
  <c r="Q47" i="2"/>
  <c r="S47" i="2"/>
  <c r="U47" i="2"/>
  <c r="W47" i="2"/>
  <c r="Y47" i="2"/>
  <c r="C48" i="2"/>
  <c r="E48" i="2"/>
  <c r="G48" i="2"/>
  <c r="I48" i="2"/>
  <c r="K48" i="2"/>
  <c r="M48" i="2"/>
  <c r="O48" i="2"/>
  <c r="Q48" i="2"/>
  <c r="S48" i="2"/>
  <c r="U48" i="2"/>
  <c r="W48" i="2"/>
  <c r="Y48" i="2"/>
  <c r="AA34" i="2"/>
  <c r="Y21" i="2"/>
  <c r="W21" i="2"/>
  <c r="U21" i="2"/>
  <c r="S21" i="2"/>
  <c r="Q21" i="2"/>
  <c r="O21" i="2"/>
  <c r="M21" i="2"/>
  <c r="K21" i="2"/>
  <c r="I21" i="2"/>
  <c r="G21" i="2"/>
  <c r="F63" i="2" s="1"/>
  <c r="E21" i="2"/>
  <c r="C21" i="2"/>
  <c r="Y20" i="2"/>
  <c r="W20" i="2"/>
  <c r="U20" i="2"/>
  <c r="S20" i="2"/>
  <c r="Q20" i="2"/>
  <c r="O20" i="2"/>
  <c r="M20" i="2"/>
  <c r="K20" i="2"/>
  <c r="I20" i="2"/>
  <c r="G20" i="2"/>
  <c r="E20" i="2"/>
  <c r="C20" i="2"/>
  <c r="Y19" i="2"/>
  <c r="W19" i="2"/>
  <c r="U19" i="2"/>
  <c r="S19" i="2"/>
  <c r="Q19" i="2"/>
  <c r="O19" i="2"/>
  <c r="M19" i="2"/>
  <c r="K19" i="2"/>
  <c r="I19" i="2"/>
  <c r="G19" i="2"/>
  <c r="E19" i="2"/>
  <c r="C19" i="2"/>
  <c r="Y18" i="2"/>
  <c r="W18" i="2"/>
  <c r="U18" i="2"/>
  <c r="S18" i="2"/>
  <c r="Q18" i="2"/>
  <c r="O18" i="2"/>
  <c r="M18" i="2"/>
  <c r="K18" i="2"/>
  <c r="I18" i="2"/>
  <c r="G18" i="2"/>
  <c r="E18" i="2"/>
  <c r="C18" i="2"/>
  <c r="Y16" i="2"/>
  <c r="W16" i="2"/>
  <c r="U16" i="2"/>
  <c r="S16" i="2"/>
  <c r="Q16" i="2"/>
  <c r="O16" i="2"/>
  <c r="M16" i="2"/>
  <c r="K16" i="2"/>
  <c r="I16" i="2"/>
  <c r="G16" i="2"/>
  <c r="E16" i="2"/>
  <c r="C16" i="2"/>
  <c r="Y12" i="2"/>
  <c r="W12" i="2"/>
  <c r="U12" i="2"/>
  <c r="S12" i="2"/>
  <c r="Q12" i="2"/>
  <c r="O12" i="2"/>
  <c r="M12" i="2"/>
  <c r="K12" i="2"/>
  <c r="I12" i="2"/>
  <c r="G12" i="2"/>
  <c r="E12" i="2"/>
  <c r="C12" i="2"/>
  <c r="Z12" i="2" l="1"/>
  <c r="Z48" i="2"/>
  <c r="Z47" i="2"/>
  <c r="Z46" i="2"/>
  <c r="Z49" i="2" s="1"/>
  <c r="Z18" i="2"/>
  <c r="Z19" i="2"/>
  <c r="Z20" i="2"/>
  <c r="Z21" i="2"/>
  <c r="Z16" i="2"/>
  <c r="U53" i="2"/>
  <c r="W53" i="2"/>
  <c r="Y53" i="2"/>
  <c r="U54" i="2"/>
  <c r="W54" i="2"/>
  <c r="Y54" i="2"/>
  <c r="U52" i="2"/>
  <c r="W52" i="2"/>
  <c r="Y52" i="2"/>
  <c r="U38" i="2"/>
  <c r="W38" i="2"/>
  <c r="Y38" i="2"/>
  <c r="U39" i="2"/>
  <c r="W39" i="2"/>
  <c r="Y39" i="2"/>
  <c r="U40" i="2"/>
  <c r="W40" i="2"/>
  <c r="Y40" i="2"/>
  <c r="U37" i="2"/>
  <c r="W37" i="2"/>
  <c r="Y37" i="2"/>
  <c r="U29" i="2"/>
  <c r="W29" i="2"/>
  <c r="Y29" i="2"/>
  <c r="U30" i="2"/>
  <c r="W30" i="2"/>
  <c r="Y30" i="2"/>
  <c r="U31" i="2"/>
  <c r="W31" i="2"/>
  <c r="Y31" i="2"/>
  <c r="U32" i="2"/>
  <c r="W32" i="2"/>
  <c r="Y32" i="2"/>
  <c r="U33" i="2"/>
  <c r="W33" i="2"/>
  <c r="Y33" i="2"/>
  <c r="U28" i="2"/>
  <c r="W28" i="2"/>
  <c r="Y28" i="2"/>
  <c r="U8" i="2"/>
  <c r="W8" i="2"/>
  <c r="Y8" i="2"/>
  <c r="U9" i="2"/>
  <c r="W9" i="2"/>
  <c r="Y9" i="2"/>
  <c r="U10" i="2"/>
  <c r="W10" i="2"/>
  <c r="Y10" i="2"/>
  <c r="U11" i="2"/>
  <c r="W11" i="2"/>
  <c r="Y11" i="2"/>
  <c r="U13" i="2"/>
  <c r="W13" i="2"/>
  <c r="Y13" i="2"/>
  <c r="U14" i="2"/>
  <c r="W14" i="2"/>
  <c r="Y14" i="2"/>
  <c r="U15" i="2"/>
  <c r="W15" i="2"/>
  <c r="Y15" i="2"/>
  <c r="U17" i="2"/>
  <c r="W17" i="2"/>
  <c r="Y17" i="2"/>
  <c r="U22" i="2"/>
  <c r="T63" i="2" s="1"/>
  <c r="W22" i="2"/>
  <c r="Y22" i="2"/>
  <c r="U24" i="2"/>
  <c r="W24" i="2"/>
  <c r="Y24" i="2"/>
  <c r="U7" i="2"/>
  <c r="W7" i="2"/>
  <c r="Y7" i="2"/>
  <c r="R68" i="2"/>
  <c r="AA25" i="2"/>
  <c r="C24" i="2"/>
  <c r="E24" i="2"/>
  <c r="G24" i="2"/>
  <c r="I24" i="2"/>
  <c r="K24" i="2"/>
  <c r="M24" i="2"/>
  <c r="O24" i="2"/>
  <c r="Q24" i="2"/>
  <c r="S24" i="2"/>
  <c r="C33" i="2"/>
  <c r="E33" i="2"/>
  <c r="G33" i="2"/>
  <c r="I33" i="2"/>
  <c r="K33" i="2"/>
  <c r="M33" i="2"/>
  <c r="O33" i="2"/>
  <c r="Q33" i="2"/>
  <c r="S33" i="2"/>
  <c r="S52" i="2"/>
  <c r="S53" i="2"/>
  <c r="S54" i="2"/>
  <c r="Q54" i="2"/>
  <c r="O54" i="2"/>
  <c r="M54" i="2"/>
  <c r="K54" i="2"/>
  <c r="I54" i="2"/>
  <c r="G54" i="2"/>
  <c r="E54" i="2"/>
  <c r="C54" i="2"/>
  <c r="K52" i="2"/>
  <c r="K53" i="2"/>
  <c r="C52" i="2"/>
  <c r="C53" i="2"/>
  <c r="I52" i="2"/>
  <c r="I53" i="2"/>
  <c r="G53" i="2"/>
  <c r="G52" i="2"/>
  <c r="G38" i="2"/>
  <c r="G30" i="2"/>
  <c r="G28" i="2"/>
  <c r="G29" i="2"/>
  <c r="G31" i="2"/>
  <c r="G32" i="2"/>
  <c r="G37" i="2"/>
  <c r="G39" i="2"/>
  <c r="G40" i="2"/>
  <c r="G7" i="2"/>
  <c r="G8" i="2"/>
  <c r="G9" i="2"/>
  <c r="G10" i="2"/>
  <c r="G11" i="2"/>
  <c r="G13" i="2"/>
  <c r="G14" i="2"/>
  <c r="G15" i="2"/>
  <c r="G17" i="2"/>
  <c r="G22" i="2"/>
  <c r="Q53" i="2"/>
  <c r="O53" i="2"/>
  <c r="M53" i="2"/>
  <c r="E53" i="2"/>
  <c r="E52" i="2"/>
  <c r="M52" i="2"/>
  <c r="O52" i="2"/>
  <c r="Q52" i="2"/>
  <c r="S28" i="2"/>
  <c r="Q28" i="2"/>
  <c r="O28" i="2"/>
  <c r="M28" i="2"/>
  <c r="K28" i="2"/>
  <c r="I28" i="2"/>
  <c r="E28" i="2"/>
  <c r="C28" i="2"/>
  <c r="E29" i="2"/>
  <c r="E30" i="2"/>
  <c r="E31" i="2"/>
  <c r="E32" i="2"/>
  <c r="E37" i="2"/>
  <c r="E38" i="2"/>
  <c r="E39" i="2"/>
  <c r="E40" i="2"/>
  <c r="C29" i="2"/>
  <c r="C30" i="2"/>
  <c r="C31" i="2"/>
  <c r="C32" i="2"/>
  <c r="C37" i="2"/>
  <c r="C38" i="2"/>
  <c r="C39" i="2"/>
  <c r="C40" i="2"/>
  <c r="S29" i="2"/>
  <c r="S30" i="2"/>
  <c r="R63" i="2" s="1"/>
  <c r="S31" i="2"/>
  <c r="Q29" i="2"/>
  <c r="O29" i="2"/>
  <c r="M29" i="2"/>
  <c r="M30" i="2"/>
  <c r="M31" i="2"/>
  <c r="M32" i="2"/>
  <c r="M37" i="2"/>
  <c r="M38" i="2"/>
  <c r="M39" i="2"/>
  <c r="M40" i="2"/>
  <c r="K29" i="2"/>
  <c r="I29" i="2"/>
  <c r="I30" i="2"/>
  <c r="I31" i="2"/>
  <c r="I32" i="2"/>
  <c r="I37" i="2"/>
  <c r="I38" i="2"/>
  <c r="I39" i="2"/>
  <c r="I40" i="2"/>
  <c r="Q30" i="2"/>
  <c r="O30" i="2"/>
  <c r="K30" i="2"/>
  <c r="Q31" i="2"/>
  <c r="O31" i="2"/>
  <c r="K31" i="2"/>
  <c r="S32" i="2"/>
  <c r="Q32" i="2"/>
  <c r="O32" i="2"/>
  <c r="K32" i="2"/>
  <c r="S37" i="2"/>
  <c r="S38" i="2"/>
  <c r="S39" i="2"/>
  <c r="S40" i="2"/>
  <c r="S7" i="2"/>
  <c r="S8" i="2"/>
  <c r="S9" i="2"/>
  <c r="S10" i="2"/>
  <c r="S11" i="2"/>
  <c r="S13" i="2"/>
  <c r="S14" i="2"/>
  <c r="S15" i="2"/>
  <c r="S17" i="2"/>
  <c r="S22" i="2"/>
  <c r="Q11" i="2"/>
  <c r="O11" i="2"/>
  <c r="M11" i="2"/>
  <c r="K11" i="2"/>
  <c r="I11" i="2"/>
  <c r="E11" i="2"/>
  <c r="C11" i="2"/>
  <c r="Q17" i="2"/>
  <c r="O17" i="2"/>
  <c r="N63" i="2" s="1"/>
  <c r="M17" i="2"/>
  <c r="K17" i="2"/>
  <c r="I17" i="2"/>
  <c r="E17" i="2"/>
  <c r="C17" i="2"/>
  <c r="Q22" i="2"/>
  <c r="O22" i="2"/>
  <c r="M22" i="2"/>
  <c r="K22" i="2"/>
  <c r="I22" i="2"/>
  <c r="E22" i="2"/>
  <c r="C22" i="2"/>
  <c r="B63" i="2" s="1"/>
  <c r="Q37" i="2"/>
  <c r="Q38" i="2"/>
  <c r="Q39" i="2"/>
  <c r="Q40" i="2"/>
  <c r="Q7" i="2"/>
  <c r="Q8" i="2"/>
  <c r="Q9" i="2"/>
  <c r="Q10" i="2"/>
  <c r="Q13" i="2"/>
  <c r="Q14" i="2"/>
  <c r="Q15" i="2"/>
  <c r="O8" i="2"/>
  <c r="M8" i="2"/>
  <c r="K8" i="2"/>
  <c r="I8" i="2"/>
  <c r="E8" i="2"/>
  <c r="C8" i="2"/>
  <c r="O15" i="2"/>
  <c r="M15" i="2"/>
  <c r="K15" i="2"/>
  <c r="I15" i="2"/>
  <c r="E15" i="2"/>
  <c r="C15" i="2"/>
  <c r="O37" i="2"/>
  <c r="O38" i="2"/>
  <c r="O39" i="2"/>
  <c r="O40" i="2"/>
  <c r="O7" i="2"/>
  <c r="O9" i="2"/>
  <c r="O10" i="2"/>
  <c r="O13" i="2"/>
  <c r="O14" i="2"/>
  <c r="K37" i="2"/>
  <c r="K38" i="2"/>
  <c r="K39" i="2"/>
  <c r="K40" i="2"/>
  <c r="K7" i="2"/>
  <c r="K9" i="2"/>
  <c r="K10" i="2"/>
  <c r="K13" i="2"/>
  <c r="K14" i="2"/>
  <c r="I7" i="2"/>
  <c r="I9" i="2"/>
  <c r="I10" i="2"/>
  <c r="I13" i="2"/>
  <c r="I14" i="2"/>
  <c r="E7" i="2"/>
  <c r="E9" i="2"/>
  <c r="E10" i="2"/>
  <c r="E13" i="2"/>
  <c r="E14" i="2"/>
  <c r="C7" i="2"/>
  <c r="C9" i="2"/>
  <c r="C10" i="2"/>
  <c r="C13" i="2"/>
  <c r="C14" i="2"/>
  <c r="M7" i="2"/>
  <c r="M9" i="2"/>
  <c r="M10" i="2"/>
  <c r="M13" i="2"/>
  <c r="M14" i="2"/>
  <c r="S50" i="2"/>
  <c r="L63" i="2" l="1"/>
  <c r="B65" i="2"/>
  <c r="Z30" i="2"/>
  <c r="Z54" i="2"/>
  <c r="Z53" i="2"/>
  <c r="Z52" i="2"/>
  <c r="Z7" i="2"/>
  <c r="Z24" i="2"/>
  <c r="Z28" i="2"/>
  <c r="F43" i="2"/>
  <c r="P43" i="2"/>
  <c r="L43" i="2"/>
  <c r="Z17" i="2"/>
  <c r="Z11" i="2"/>
  <c r="Z39" i="2"/>
  <c r="Z38" i="2"/>
  <c r="H43" i="2"/>
  <c r="Z31" i="2"/>
  <c r="Z40" i="2"/>
  <c r="Z23" i="2"/>
  <c r="Z14" i="2"/>
  <c r="Z9" i="2"/>
  <c r="Z37" i="2"/>
  <c r="N43" i="2"/>
  <c r="Z29" i="2"/>
  <c r="B43" i="2"/>
  <c r="D43" i="2"/>
  <c r="J43" i="2"/>
  <c r="Z22" i="2"/>
  <c r="Z15" i="2"/>
  <c r="Z13" i="2"/>
  <c r="Z10" i="2"/>
  <c r="Z8" i="2"/>
  <c r="Z33" i="2"/>
  <c r="Z32" i="2"/>
  <c r="Z34" i="2" l="1"/>
  <c r="Z41" i="2"/>
  <c r="Z25" i="2"/>
  <c r="Z63" i="2" s="1"/>
  <c r="Z55" i="2"/>
  <c r="D65" i="2"/>
  <c r="P65" i="2"/>
  <c r="J65" i="2"/>
  <c r="L65" i="2"/>
  <c r="F65" i="2"/>
  <c r="N65" i="2"/>
  <c r="H65" i="2"/>
  <c r="X65" i="2"/>
  <c r="Z65" i="2" s="1"/>
  <c r="V65" i="2" l="1"/>
  <c r="R65" i="2"/>
  <c r="T65" i="2"/>
  <c r="Z42" i="2" l="1"/>
  <c r="S43" i="2"/>
  <c r="R4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Guðmundur Eiríksson kerfisstjóri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ÍSLE1UA05 ÍSLE1UB05
Fara í val</t>
        </r>
      </text>
    </comment>
    <comment ref="A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ENSK1UA05, ENSK1UB05 fara í val</t>
        </r>
      </text>
    </comment>
    <comment ref="A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STÆR1UA05, STÆR1UB05, STÆR1HS05 fara í val</t>
        </r>
      </text>
    </comment>
    <comment ref="A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DANS1GR05, DANS1FR05 fara í val</t>
        </r>
      </text>
    </comment>
  </commentList>
</comments>
</file>

<file path=xl/sharedStrings.xml><?xml version="1.0" encoding="utf-8"?>
<sst xmlns="http://schemas.openxmlformats.org/spreadsheetml/2006/main" count="61" uniqueCount="50">
  <si>
    <t>Nafn:</t>
  </si>
  <si>
    <t>Önn:</t>
  </si>
  <si>
    <t>ÖNN</t>
  </si>
  <si>
    <t>EIN</t>
  </si>
  <si>
    <t>Samt.</t>
  </si>
  <si>
    <t>Umsj.</t>
  </si>
  <si>
    <t>ÍSLE</t>
  </si>
  <si>
    <t>ENSK</t>
  </si>
  <si>
    <t>STÆR</t>
  </si>
  <si>
    <t>DANS</t>
  </si>
  <si>
    <t>FJÁR</t>
  </si>
  <si>
    <t>SAGA</t>
  </si>
  <si>
    <t>FÉLV</t>
  </si>
  <si>
    <t>LÍFS</t>
  </si>
  <si>
    <t>ÍÞRÓ</t>
  </si>
  <si>
    <t>…</t>
  </si>
  <si>
    <t>Samtals einingar á fyrsta þrepi</t>
  </si>
  <si>
    <t>Samtals einingar á öðru þrepi</t>
  </si>
  <si>
    <t>Samtals einingar á þriðja þrepi</t>
  </si>
  <si>
    <t xml:space="preserve">Samtals á þrepum </t>
  </si>
  <si>
    <t>BÓKF</t>
  </si>
  <si>
    <t>MARK</t>
  </si>
  <si>
    <t>HÖNN</t>
  </si>
  <si>
    <t>ÞR.MÁL</t>
  </si>
  <si>
    <t>HÖNNUNAR OG MARKAÐSBRAUT</t>
  </si>
  <si>
    <t>HÖNS</t>
  </si>
  <si>
    <t>FRUM</t>
  </si>
  <si>
    <t xml:space="preserve"> </t>
  </si>
  <si>
    <t>Raungr.</t>
  </si>
  <si>
    <t>TEIK</t>
  </si>
  <si>
    <t>LÝÐH</t>
  </si>
  <si>
    <t>KJÖRSVIÐ 15 EIN.</t>
  </si>
  <si>
    <t>34 - 66  einingar</t>
  </si>
  <si>
    <t>66 - 101 einingar</t>
  </si>
  <si>
    <t>Athugasemdir</t>
  </si>
  <si>
    <t>HÖNNUNARSVIÐ 30 EIN.</t>
  </si>
  <si>
    <t>LITA</t>
  </si>
  <si>
    <t>HUGM</t>
  </si>
  <si>
    <t>SKÚL</t>
  </si>
  <si>
    <t>LJÓS</t>
  </si>
  <si>
    <t>FEMY</t>
  </si>
  <si>
    <t>HAGF</t>
  </si>
  <si>
    <t>STJR</t>
  </si>
  <si>
    <t>FATA OG TEXTÍLSVIÐ 30 EIN.</t>
  </si>
  <si>
    <t>MARKAÐSSVIÐ 30 EIN.</t>
  </si>
  <si>
    <t>FATA</t>
  </si>
  <si>
    <t>TEXT</t>
  </si>
  <si>
    <t>TÍSK</t>
  </si>
  <si>
    <t>FRJÁLST VAL 7</t>
  </si>
  <si>
    <t>KJARNI 150 EIN.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</si>
</sst>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\ \ "/>
    <numFmt numFmtId="165" formatCode="0.0"/>
  </numFmts>
  <fonts count="9" x14ac:knownFonts="1">
    <font>
      <sz val="10"/>
      <name val="Arial"/>
    </font>
    <font>
      <b/>
      <sz val="9"/>
      <color indexed="81"/>
      <name val="Tahoma"/>
      <family val="2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164" fontId="2" fillId="0" borderId="0" xfId="0" applyNumberFormat="1" applyFont="1" applyProtection="1"/>
    <xf numFmtId="164" fontId="2" fillId="0" borderId="0" xfId="0" applyNumberFormat="1" applyFont="1" applyBorder="1" applyProtection="1"/>
    <xf numFmtId="164" fontId="2" fillId="0" borderId="1" xfId="0" applyNumberFormat="1" applyFont="1" applyBorder="1" applyProtection="1"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2" fillId="0" borderId="0" xfId="0" applyFont="1" applyBorder="1" applyProtection="1"/>
    <xf numFmtId="164" fontId="2" fillId="0" borderId="2" xfId="0" applyNumberFormat="1" applyFont="1" applyBorder="1" applyProtection="1">
      <protection locked="0"/>
    </xf>
    <xf numFmtId="164" fontId="3" fillId="0" borderId="0" xfId="0" applyNumberFormat="1" applyFont="1" applyProtection="1"/>
    <xf numFmtId="164" fontId="3" fillId="2" borderId="2" xfId="0" applyNumberFormat="1" applyFont="1" applyFill="1" applyBorder="1" applyProtection="1"/>
    <xf numFmtId="164" fontId="2" fillId="0" borderId="3" xfId="0" applyNumberFormat="1" applyFont="1" applyBorder="1" applyAlignment="1" applyProtection="1">
      <alignment horizontal="center"/>
      <protection locked="0"/>
    </xf>
    <xf numFmtId="164" fontId="2" fillId="2" borderId="3" xfId="0" applyNumberFormat="1" applyFont="1" applyFill="1" applyBorder="1" applyAlignment="1" applyProtection="1">
      <alignment horizontal="center"/>
    </xf>
    <xf numFmtId="164" fontId="2" fillId="2" borderId="0" xfId="0" applyNumberFormat="1" applyFont="1" applyFill="1" applyProtection="1"/>
    <xf numFmtId="164" fontId="2" fillId="3" borderId="2" xfId="0" applyNumberFormat="1" applyFont="1" applyFill="1" applyBorder="1" applyProtection="1"/>
    <xf numFmtId="164" fontId="2" fillId="2" borderId="2" xfId="0" applyNumberFormat="1" applyFont="1" applyFill="1" applyBorder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164" fontId="2" fillId="0" borderId="0" xfId="0" applyNumberFormat="1" applyFont="1" applyProtection="1"/>
    <xf numFmtId="0" fontId="2" fillId="0" borderId="0" xfId="0" applyFont="1" applyProtection="1"/>
    <xf numFmtId="164" fontId="2" fillId="0" borderId="2" xfId="0" applyNumberFormat="1" applyFont="1" applyBorder="1" applyProtection="1">
      <protection locked="0"/>
    </xf>
    <xf numFmtId="164" fontId="3" fillId="0" borderId="0" xfId="0" applyNumberFormat="1" applyFont="1" applyProtection="1"/>
    <xf numFmtId="164" fontId="3" fillId="2" borderId="2" xfId="0" applyNumberFormat="1" applyFont="1" applyFill="1" applyBorder="1" applyProtection="1"/>
    <xf numFmtId="164" fontId="2" fillId="2" borderId="0" xfId="0" applyNumberFormat="1" applyFont="1" applyFill="1" applyProtection="1"/>
    <xf numFmtId="164" fontId="2" fillId="3" borderId="2" xfId="0" applyNumberFormat="1" applyFont="1" applyFill="1" applyBorder="1" applyProtection="1"/>
    <xf numFmtId="0" fontId="2" fillId="0" borderId="0" xfId="0" applyFont="1" applyProtection="1">
      <protection locked="0"/>
    </xf>
    <xf numFmtId="0" fontId="5" fillId="0" borderId="0" xfId="0" applyFont="1" applyProtection="1"/>
    <xf numFmtId="0" fontId="8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4" fillId="0" borderId="0" xfId="0" applyFont="1" applyProtection="1">
      <protection locked="0"/>
    </xf>
    <xf numFmtId="164" fontId="2" fillId="0" borderId="0" xfId="0" applyNumberFormat="1" applyFont="1" applyBorder="1" applyAlignment="1" applyProtection="1">
      <alignment horizontal="center"/>
      <protection locked="0"/>
    </xf>
    <xf numFmtId="164" fontId="2" fillId="0" borderId="2" xfId="0" applyNumberFormat="1" applyFont="1" applyFill="1" applyBorder="1" applyProtection="1">
      <protection locked="0"/>
    </xf>
    <xf numFmtId="164" fontId="2" fillId="0" borderId="8" xfId="0" applyNumberFormat="1" applyFont="1" applyFill="1" applyBorder="1" applyProtection="1"/>
    <xf numFmtId="164" fontId="2" fillId="0" borderId="0" xfId="0" applyNumberFormat="1" applyFont="1" applyFill="1" applyBorder="1" applyProtection="1"/>
    <xf numFmtId="164" fontId="2" fillId="0" borderId="0" xfId="0" applyNumberFormat="1" applyFont="1" applyFill="1" applyProtection="1"/>
    <xf numFmtId="0" fontId="2" fillId="0" borderId="0" xfId="0" applyFont="1" applyFill="1" applyProtection="1"/>
    <xf numFmtId="164" fontId="2" fillId="4" borderId="2" xfId="0" applyNumberFormat="1" applyFont="1" applyFill="1" applyBorder="1" applyProtection="1"/>
    <xf numFmtId="0" fontId="7" fillId="0" borderId="0" xfId="0" applyFont="1" applyFill="1" applyAlignment="1" applyProtection="1">
      <alignment horizontal="center"/>
    </xf>
    <xf numFmtId="165" fontId="2" fillId="0" borderId="2" xfId="0" applyNumberFormat="1" applyFont="1" applyBorder="1" applyProtection="1">
      <protection locked="0"/>
    </xf>
    <xf numFmtId="165" fontId="2" fillId="3" borderId="2" xfId="0" applyNumberFormat="1" applyFont="1" applyFill="1" applyBorder="1" applyProtection="1"/>
    <xf numFmtId="165" fontId="2" fillId="0" borderId="2" xfId="0" applyNumberFormat="1" applyFont="1" applyFill="1" applyBorder="1" applyProtection="1">
      <protection locked="0"/>
    </xf>
    <xf numFmtId="165" fontId="3" fillId="0" borderId="0" xfId="0" applyNumberFormat="1" applyFont="1" applyProtection="1"/>
    <xf numFmtId="165" fontId="3" fillId="2" borderId="2" xfId="0" applyNumberFormat="1" applyFont="1" applyFill="1" applyBorder="1" applyProtection="1"/>
    <xf numFmtId="165" fontId="2" fillId="2" borderId="2" xfId="0" applyNumberFormat="1" applyFont="1" applyFill="1" applyBorder="1" applyProtection="1"/>
    <xf numFmtId="165" fontId="2" fillId="2" borderId="0" xfId="0" applyNumberFormat="1" applyFont="1" applyFill="1" applyProtection="1"/>
    <xf numFmtId="165" fontId="0" fillId="0" borderId="0" xfId="0" applyNumberFormat="1"/>
    <xf numFmtId="165" fontId="4" fillId="2" borderId="2" xfId="0" applyNumberFormat="1" applyFont="1" applyFill="1" applyBorder="1" applyProtection="1"/>
    <xf numFmtId="165" fontId="2" fillId="0" borderId="2" xfId="0" applyNumberFormat="1" applyFont="1" applyBorder="1" applyProtection="1"/>
    <xf numFmtId="0" fontId="2" fillId="0" borderId="9" xfId="0" applyFont="1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12" xfId="0" applyBorder="1" applyAlignment="1" applyProtection="1">
      <alignment vertical="top"/>
      <protection locked="0"/>
    </xf>
    <xf numFmtId="0" fontId="0" fillId="0" borderId="13" xfId="0" applyBorder="1" applyAlignment="1" applyProtection="1">
      <alignment vertical="top"/>
      <protection locked="0"/>
    </xf>
    <xf numFmtId="0" fontId="0" fillId="0" borderId="14" xfId="0" applyBorder="1" applyAlignment="1" applyProtection="1">
      <alignment vertical="top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</xf>
    <xf numFmtId="164" fontId="2" fillId="0" borderId="6" xfId="0" applyNumberFormat="1" applyFont="1" applyBorder="1" applyAlignment="1" applyProtection="1">
      <alignment horizontal="center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164" fontId="2" fillId="0" borderId="0" xfId="0" applyNumberFormat="1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9"/>
  <sheetViews>
    <sheetView tabSelected="1" topLeftCell="A28" workbookViewId="0">
      <selection activeCell="B28" sqref="B28"/>
    </sheetView>
  </sheetViews>
  <sheetFormatPr defaultRowHeight="15" customHeight="1" x14ac:dyDescent="0.2"/>
  <cols>
    <col min="1" max="1" width="7" style="5" customWidth="1"/>
    <col min="2" max="2" width="7.5703125" style="1" customWidth="1"/>
    <col min="3" max="3" width="4.140625" style="1" hidden="1" customWidth="1"/>
    <col min="4" max="4" width="7.5703125" style="1" customWidth="1"/>
    <col min="5" max="5" width="4" style="1" hidden="1" customWidth="1"/>
    <col min="6" max="6" width="7.5703125" style="1" customWidth="1"/>
    <col min="7" max="7" width="4.42578125" style="1" hidden="1" customWidth="1"/>
    <col min="8" max="8" width="7.5703125" style="1" customWidth="1"/>
    <col min="9" max="9" width="4.85546875" style="1" hidden="1" customWidth="1"/>
    <col min="10" max="10" width="7.5703125" style="1" customWidth="1"/>
    <col min="11" max="11" width="4.7109375" style="1" hidden="1" customWidth="1"/>
    <col min="12" max="12" width="7.5703125" style="1" customWidth="1"/>
    <col min="13" max="13" width="4.7109375" style="1" hidden="1" customWidth="1"/>
    <col min="14" max="14" width="7.5703125" style="1" customWidth="1"/>
    <col min="15" max="15" width="4.7109375" style="1" hidden="1" customWidth="1"/>
    <col min="16" max="16" width="7.5703125" style="1" customWidth="1"/>
    <col min="17" max="17" width="4.5703125" style="1" hidden="1" customWidth="1"/>
    <col min="18" max="18" width="7.5703125" style="1" customWidth="1"/>
    <col min="19" max="19" width="4.7109375" style="1" hidden="1" customWidth="1"/>
    <col min="20" max="20" width="7.5703125" style="19" customWidth="1"/>
    <col min="21" max="21" width="4.28515625" style="19" hidden="1" customWidth="1"/>
    <col min="22" max="22" width="7.5703125" style="19" customWidth="1"/>
    <col min="23" max="23" width="4.5703125" style="19" hidden="1" customWidth="1"/>
    <col min="24" max="24" width="7.5703125" style="19" customWidth="1"/>
    <col min="25" max="25" width="2.85546875" style="19" hidden="1" customWidth="1"/>
    <col min="26" max="26" width="4.7109375" style="1" customWidth="1"/>
    <col min="27" max="27" width="6.140625" style="4" customWidth="1"/>
    <col min="28" max="16384" width="9.140625" style="5"/>
  </cols>
  <sheetData>
    <row r="1" spans="1:33" ht="22.5" customHeight="1" thickBot="1" x14ac:dyDescent="0.4">
      <c r="A1" s="16" t="s">
        <v>24</v>
      </c>
      <c r="N1" s="2" t="s">
        <v>5</v>
      </c>
      <c r="O1" s="2"/>
      <c r="P1" s="3"/>
      <c r="Q1" s="3"/>
      <c r="R1" s="3"/>
      <c r="S1" s="2"/>
      <c r="T1" s="2"/>
      <c r="U1" s="2"/>
      <c r="V1" s="2"/>
      <c r="W1" s="2"/>
      <c r="X1" s="2"/>
      <c r="Y1" s="2"/>
      <c r="Z1" s="2"/>
    </row>
    <row r="2" spans="1:33" ht="15" customHeight="1" thickTop="1" thickBot="1" x14ac:dyDescent="0.25">
      <c r="A2" s="1" t="s">
        <v>0</v>
      </c>
      <c r="B2" s="58"/>
      <c r="C2" s="58"/>
      <c r="D2" s="58"/>
      <c r="E2" s="58"/>
      <c r="F2" s="58"/>
      <c r="G2" s="58"/>
      <c r="H2" s="58"/>
      <c r="I2" s="58"/>
      <c r="J2" s="58"/>
      <c r="L2" s="1" t="s">
        <v>1</v>
      </c>
      <c r="N2" s="58"/>
      <c r="O2" s="58"/>
      <c r="P2" s="58"/>
      <c r="Q2" s="58"/>
      <c r="R2" s="58"/>
      <c r="S2" s="58"/>
      <c r="T2" s="31"/>
      <c r="U2" s="31"/>
      <c r="V2" s="31"/>
      <c r="W2" s="31"/>
      <c r="X2" s="31"/>
      <c r="Y2" s="31"/>
      <c r="Z2" s="6"/>
    </row>
    <row r="3" spans="1:33" ht="15" customHeight="1" thickTop="1" thickBot="1" x14ac:dyDescent="0.25"/>
    <row r="4" spans="1:33" ht="15" customHeight="1" thickTop="1" thickBot="1" x14ac:dyDescent="0.25">
      <c r="A4" s="5" t="s">
        <v>2</v>
      </c>
      <c r="B4" s="10"/>
      <c r="C4" s="11"/>
      <c r="D4" s="10"/>
      <c r="E4" s="11"/>
      <c r="F4" s="10"/>
      <c r="G4" s="11"/>
      <c r="H4" s="10"/>
      <c r="I4" s="11"/>
      <c r="J4" s="10"/>
      <c r="K4" s="11"/>
      <c r="L4" s="10"/>
      <c r="M4" s="11"/>
      <c r="N4" s="10"/>
      <c r="O4" s="11"/>
      <c r="P4" s="10"/>
      <c r="Q4" s="11"/>
      <c r="R4" s="10"/>
      <c r="S4" s="12" t="s">
        <v>3</v>
      </c>
      <c r="T4" s="10"/>
      <c r="U4" s="24" t="s">
        <v>3</v>
      </c>
      <c r="V4" s="10"/>
      <c r="W4" s="24" t="s">
        <v>3</v>
      </c>
      <c r="X4" s="10"/>
      <c r="Y4" s="24" t="s">
        <v>3</v>
      </c>
    </row>
    <row r="5" spans="1:33" ht="15" customHeight="1" thickTop="1" x14ac:dyDescent="0.2"/>
    <row r="6" spans="1:33" ht="13.5" customHeight="1" x14ac:dyDescent="0.25">
      <c r="A6" s="15" t="s">
        <v>49</v>
      </c>
      <c r="AC6" s="5" t="s">
        <v>34</v>
      </c>
    </row>
    <row r="7" spans="1:33" ht="13.5" customHeight="1" x14ac:dyDescent="0.2">
      <c r="A7" s="20" t="s">
        <v>6</v>
      </c>
      <c r="B7" s="7"/>
      <c r="C7" s="13" t="str">
        <f>IF(B7=0," ",VALUE(RIGHT(B7,1)))</f>
        <v xml:space="preserve"> </v>
      </c>
      <c r="D7" s="7"/>
      <c r="E7" s="13" t="str">
        <f>IF(D7=0," ",VALUE(RIGHT(D7,1)))</f>
        <v xml:space="preserve"> </v>
      </c>
      <c r="F7" s="7"/>
      <c r="G7" s="13" t="str">
        <f>IF(F7=0," ",VALUE(RIGHT(F7,1)))</f>
        <v xml:space="preserve"> </v>
      </c>
      <c r="H7" s="7"/>
      <c r="I7" s="13" t="str">
        <f>IF(H7=0," ",VALUE(RIGHT(H7,1)))</f>
        <v xml:space="preserve"> </v>
      </c>
      <c r="J7" s="7"/>
      <c r="K7" s="13" t="str">
        <f>IF(J7=0," ",VALUE(RIGHT(J7,1)))</f>
        <v xml:space="preserve"> </v>
      </c>
      <c r="L7" s="7"/>
      <c r="M7" s="13" t="str">
        <f>IF(L7=0," ",VALUE(RIGHT(L7,1)))</f>
        <v xml:space="preserve"> </v>
      </c>
      <c r="N7" s="7"/>
      <c r="O7" s="13" t="str">
        <f>IF(N7=0," ",VALUE(RIGHT(N7,1)))</f>
        <v xml:space="preserve"> </v>
      </c>
      <c r="P7" s="7"/>
      <c r="Q7" s="13" t="str">
        <f>IF(P7=0," ",VALUE(RIGHT(P7,1)))</f>
        <v xml:space="preserve"> </v>
      </c>
      <c r="R7" s="7"/>
      <c r="S7" s="13" t="str">
        <f>IF(R7=0," ",VALUE(RIGHT(R7,1)))</f>
        <v xml:space="preserve"> </v>
      </c>
      <c r="T7" s="32"/>
      <c r="U7" s="25" t="str">
        <f t="shared" ref="U7:Y7" si="0">IF(T7=0," ",VALUE(RIGHT(T7,1)))</f>
        <v xml:space="preserve"> </v>
      </c>
      <c r="V7" s="32"/>
      <c r="W7" s="25" t="str">
        <f t="shared" si="0"/>
        <v xml:space="preserve"> </v>
      </c>
      <c r="X7" s="32"/>
      <c r="Y7" s="25" t="str">
        <f t="shared" si="0"/>
        <v xml:space="preserve"> </v>
      </c>
      <c r="Z7" s="8">
        <f>SUM(Y7,W7,U7,S7,Q7,O7,M7,K7,I7,G7,E7,C7)</f>
        <v>0</v>
      </c>
      <c r="AA7" s="4">
        <v>20</v>
      </c>
      <c r="AC7" s="49"/>
      <c r="AD7" s="50"/>
      <c r="AE7" s="50"/>
      <c r="AF7" s="50"/>
      <c r="AG7" s="51"/>
    </row>
    <row r="8" spans="1:33" ht="13.5" customHeight="1" x14ac:dyDescent="0.2">
      <c r="A8" s="20" t="s">
        <v>7</v>
      </c>
      <c r="B8" s="7"/>
      <c r="C8" s="13" t="str">
        <f>IF(B8=0," ",VALUE(RIGHT(B8,1)))</f>
        <v xml:space="preserve"> </v>
      </c>
      <c r="D8" s="7"/>
      <c r="E8" s="13" t="str">
        <f t="shared" ref="E8:E22" si="1">IF(D8=0," ",VALUE(RIGHT(D8,1)))</f>
        <v xml:space="preserve"> </v>
      </c>
      <c r="F8" s="7"/>
      <c r="G8" s="13" t="str">
        <f t="shared" ref="G8:G22" si="2">IF(F8=0," ",VALUE(RIGHT(F8,1)))</f>
        <v xml:space="preserve"> </v>
      </c>
      <c r="H8" s="7"/>
      <c r="I8" s="13" t="str">
        <f t="shared" ref="I8:I22" si="3">IF(H8=0," ",VALUE(RIGHT(H8,1)))</f>
        <v xml:space="preserve"> </v>
      </c>
      <c r="J8" s="7"/>
      <c r="K8" s="13" t="str">
        <f t="shared" ref="K8:K22" si="4">IF(J8=0," ",VALUE(RIGHT(J8,1)))</f>
        <v xml:space="preserve"> </v>
      </c>
      <c r="L8" s="7"/>
      <c r="M8" s="13" t="str">
        <f t="shared" ref="M8:M22" si="5">IF(L8=0," ",VALUE(RIGHT(L8,1)))</f>
        <v xml:space="preserve"> </v>
      </c>
      <c r="N8" s="7"/>
      <c r="O8" s="13" t="str">
        <f t="shared" ref="O8:O22" si="6">IF(N8=0," ",VALUE(RIGHT(N8,1)))</f>
        <v xml:space="preserve"> </v>
      </c>
      <c r="P8" s="7"/>
      <c r="Q8" s="13" t="str">
        <f t="shared" ref="Q8:Q22" si="7">IF(P8=0," ",VALUE(RIGHT(P8,1)))</f>
        <v xml:space="preserve"> </v>
      </c>
      <c r="R8" s="7"/>
      <c r="S8" s="13" t="str">
        <f t="shared" ref="S8:S22" si="8">IF(R8=0," ",VALUE(RIGHT(R8,1)))</f>
        <v xml:space="preserve"> </v>
      </c>
      <c r="T8" s="32"/>
      <c r="U8" s="25" t="str">
        <f t="shared" ref="U8" si="9">IF(T8=0," ",VALUE(RIGHT(T8,1)))</f>
        <v xml:space="preserve"> </v>
      </c>
      <c r="V8" s="32"/>
      <c r="W8" s="25" t="str">
        <f t="shared" ref="W8" si="10">IF(V8=0," ",VALUE(RIGHT(V8,1)))</f>
        <v xml:space="preserve"> </v>
      </c>
      <c r="X8" s="32"/>
      <c r="Y8" s="25" t="str">
        <f t="shared" ref="Y8" si="11">IF(X8=0," ",VALUE(RIGHT(X8,1)))</f>
        <v xml:space="preserve"> </v>
      </c>
      <c r="Z8" s="22">
        <f t="shared" ref="Z8:Z24" si="12">SUM(Y8,W8,U8,S8,Q8,O8,M8,K8,I8,G8,E8,C8)</f>
        <v>0</v>
      </c>
      <c r="AA8" s="4">
        <v>15</v>
      </c>
      <c r="AC8" s="52"/>
      <c r="AD8" s="53"/>
      <c r="AE8" s="53"/>
      <c r="AF8" s="53"/>
      <c r="AG8" s="54"/>
    </row>
    <row r="9" spans="1:33" ht="13.5" customHeight="1" x14ac:dyDescent="0.2">
      <c r="A9" s="20" t="s">
        <v>8</v>
      </c>
      <c r="B9" s="7"/>
      <c r="C9" s="13" t="str">
        <f t="shared" ref="C9:C22" si="13">IF(B9=0," ",VALUE(RIGHT(B9,1)))</f>
        <v xml:space="preserve"> </v>
      </c>
      <c r="D9" s="7"/>
      <c r="E9" s="13" t="str">
        <f t="shared" si="1"/>
        <v xml:space="preserve"> </v>
      </c>
      <c r="F9" s="7"/>
      <c r="G9" s="13" t="str">
        <f t="shared" si="2"/>
        <v xml:space="preserve"> </v>
      </c>
      <c r="H9" s="7"/>
      <c r="I9" s="13" t="str">
        <f t="shared" si="3"/>
        <v xml:space="preserve"> </v>
      </c>
      <c r="J9" s="7"/>
      <c r="K9" s="13" t="str">
        <f t="shared" si="4"/>
        <v xml:space="preserve"> </v>
      </c>
      <c r="L9" s="7"/>
      <c r="M9" s="13" t="str">
        <f t="shared" si="5"/>
        <v xml:space="preserve"> </v>
      </c>
      <c r="N9" s="7"/>
      <c r="O9" s="13" t="str">
        <f t="shared" si="6"/>
        <v xml:space="preserve"> </v>
      </c>
      <c r="P9" s="7"/>
      <c r="Q9" s="13" t="str">
        <f t="shared" si="7"/>
        <v xml:space="preserve"> </v>
      </c>
      <c r="R9" s="7"/>
      <c r="S9" s="13" t="str">
        <f t="shared" si="8"/>
        <v xml:space="preserve"> </v>
      </c>
      <c r="T9" s="32"/>
      <c r="U9" s="25" t="str">
        <f t="shared" ref="U9" si="14">IF(T9=0," ",VALUE(RIGHT(T9,1)))</f>
        <v xml:space="preserve"> </v>
      </c>
      <c r="V9" s="32"/>
      <c r="W9" s="25" t="str">
        <f t="shared" ref="W9" si="15">IF(V9=0," ",VALUE(RIGHT(V9,1)))</f>
        <v xml:space="preserve"> </v>
      </c>
      <c r="X9" s="32"/>
      <c r="Y9" s="25" t="str">
        <f t="shared" ref="Y9" si="16">IF(X9=0," ",VALUE(RIGHT(X9,1)))</f>
        <v xml:space="preserve"> </v>
      </c>
      <c r="Z9" s="22">
        <f t="shared" si="12"/>
        <v>0</v>
      </c>
      <c r="AA9" s="4">
        <v>5</v>
      </c>
      <c r="AC9" s="52"/>
      <c r="AD9" s="53"/>
      <c r="AE9" s="53"/>
      <c r="AF9" s="53"/>
      <c r="AG9" s="54"/>
    </row>
    <row r="10" spans="1:33" ht="13.5" customHeight="1" x14ac:dyDescent="0.2">
      <c r="A10" s="20" t="s">
        <v>9</v>
      </c>
      <c r="B10" s="7"/>
      <c r="C10" s="13" t="str">
        <f t="shared" si="13"/>
        <v xml:space="preserve"> </v>
      </c>
      <c r="D10" s="7"/>
      <c r="E10" s="13" t="str">
        <f t="shared" si="1"/>
        <v xml:space="preserve"> </v>
      </c>
      <c r="F10" s="7"/>
      <c r="G10" s="13" t="str">
        <f t="shared" si="2"/>
        <v xml:space="preserve"> </v>
      </c>
      <c r="H10" s="7"/>
      <c r="I10" s="13" t="str">
        <f t="shared" si="3"/>
        <v xml:space="preserve"> </v>
      </c>
      <c r="J10" s="7"/>
      <c r="K10" s="13" t="str">
        <f t="shared" si="4"/>
        <v xml:space="preserve"> </v>
      </c>
      <c r="L10" s="7"/>
      <c r="M10" s="13" t="str">
        <f t="shared" si="5"/>
        <v xml:space="preserve"> </v>
      </c>
      <c r="N10" s="7"/>
      <c r="O10" s="13" t="str">
        <f t="shared" si="6"/>
        <v xml:space="preserve"> </v>
      </c>
      <c r="P10" s="7"/>
      <c r="Q10" s="13" t="str">
        <f t="shared" si="7"/>
        <v xml:space="preserve"> </v>
      </c>
      <c r="R10" s="7"/>
      <c r="S10" s="13" t="str">
        <f t="shared" si="8"/>
        <v xml:space="preserve"> </v>
      </c>
      <c r="T10" s="32"/>
      <c r="U10" s="25" t="str">
        <f t="shared" ref="U10" si="17">IF(T10=0," ",VALUE(RIGHT(T10,1)))</f>
        <v xml:space="preserve"> </v>
      </c>
      <c r="V10" s="32"/>
      <c r="W10" s="25" t="str">
        <f t="shared" ref="W10" si="18">IF(V10=0," ",VALUE(RIGHT(V10,1)))</f>
        <v xml:space="preserve"> </v>
      </c>
      <c r="X10" s="32"/>
      <c r="Y10" s="25" t="str">
        <f t="shared" ref="Y10" si="19">IF(X10=0," ",VALUE(RIGHT(X10,1)))</f>
        <v xml:space="preserve"> </v>
      </c>
      <c r="Z10" s="22">
        <f t="shared" si="12"/>
        <v>0</v>
      </c>
      <c r="AA10" s="4">
        <v>8</v>
      </c>
      <c r="AC10" s="52"/>
      <c r="AD10" s="53"/>
      <c r="AE10" s="53"/>
      <c r="AF10" s="53"/>
      <c r="AG10" s="54"/>
    </row>
    <row r="11" spans="1:33" ht="13.5" customHeight="1" x14ac:dyDescent="0.2">
      <c r="A11" s="20" t="s">
        <v>28</v>
      </c>
      <c r="B11" s="7"/>
      <c r="C11" s="13" t="str">
        <f t="shared" si="13"/>
        <v xml:space="preserve"> </v>
      </c>
      <c r="D11" s="7"/>
      <c r="E11" s="13" t="str">
        <f t="shared" si="1"/>
        <v xml:space="preserve"> </v>
      </c>
      <c r="F11" s="7"/>
      <c r="G11" s="13" t="str">
        <f t="shared" si="2"/>
        <v xml:space="preserve"> </v>
      </c>
      <c r="H11" s="7"/>
      <c r="I11" s="13" t="str">
        <f t="shared" si="3"/>
        <v xml:space="preserve"> </v>
      </c>
      <c r="J11" s="7"/>
      <c r="K11" s="13" t="str">
        <f t="shared" si="4"/>
        <v xml:space="preserve"> </v>
      </c>
      <c r="L11" s="7"/>
      <c r="M11" s="13" t="str">
        <f t="shared" si="5"/>
        <v xml:space="preserve"> </v>
      </c>
      <c r="N11" s="7"/>
      <c r="O11" s="13" t="str">
        <f t="shared" si="6"/>
        <v xml:space="preserve"> </v>
      </c>
      <c r="P11" s="7"/>
      <c r="Q11" s="13" t="str">
        <f t="shared" si="7"/>
        <v xml:space="preserve"> </v>
      </c>
      <c r="R11" s="7"/>
      <c r="S11" s="13" t="str">
        <f t="shared" si="8"/>
        <v xml:space="preserve"> </v>
      </c>
      <c r="T11" s="32"/>
      <c r="U11" s="25" t="str">
        <f t="shared" ref="U11:U12" si="20">IF(T11=0," ",VALUE(RIGHT(T11,1)))</f>
        <v xml:space="preserve"> </v>
      </c>
      <c r="V11" s="32"/>
      <c r="W11" s="25" t="str">
        <f t="shared" ref="W11:W12" si="21">IF(V11=0," ",VALUE(RIGHT(V11,1)))</f>
        <v xml:space="preserve"> </v>
      </c>
      <c r="X11" s="32"/>
      <c r="Y11" s="25" t="str">
        <f t="shared" ref="Y11:Y12" si="22">IF(X11=0," ",VALUE(RIGHT(X11,1)))</f>
        <v xml:space="preserve"> </v>
      </c>
      <c r="Z11" s="22">
        <f t="shared" si="12"/>
        <v>0</v>
      </c>
      <c r="AA11" s="4">
        <v>10</v>
      </c>
      <c r="AC11" s="55"/>
      <c r="AD11" s="56"/>
      <c r="AE11" s="56"/>
      <c r="AF11" s="56"/>
      <c r="AG11" s="57"/>
    </row>
    <row r="12" spans="1:33" ht="13.5" customHeight="1" x14ac:dyDescent="0.2">
      <c r="A12" s="26" t="s">
        <v>23</v>
      </c>
      <c r="B12" s="21"/>
      <c r="C12" s="25" t="str">
        <f t="shared" ref="C12" si="23">IF(B12=0," ",VALUE(RIGHT(B12,1)))</f>
        <v xml:space="preserve"> </v>
      </c>
      <c r="D12" s="21"/>
      <c r="E12" s="25" t="str">
        <f t="shared" ref="E12" si="24">IF(D12=0," ",VALUE(RIGHT(D12,1)))</f>
        <v xml:space="preserve"> </v>
      </c>
      <c r="F12" s="21"/>
      <c r="G12" s="25" t="str">
        <f t="shared" ref="G12" si="25">IF(F12=0," ",VALUE(RIGHT(F12,1)))</f>
        <v xml:space="preserve"> </v>
      </c>
      <c r="H12" s="21"/>
      <c r="I12" s="25" t="str">
        <f t="shared" ref="I12" si="26">IF(H12=0," ",VALUE(RIGHT(H12,1)))</f>
        <v xml:space="preserve"> </v>
      </c>
      <c r="J12" s="21"/>
      <c r="K12" s="25" t="str">
        <f t="shared" ref="K12" si="27">IF(J12=0," ",VALUE(RIGHT(J12,1)))</f>
        <v xml:space="preserve"> </v>
      </c>
      <c r="L12" s="21"/>
      <c r="M12" s="25" t="str">
        <f t="shared" ref="M12" si="28">IF(L12=0," ",VALUE(RIGHT(L12,1)))</f>
        <v xml:space="preserve"> </v>
      </c>
      <c r="N12" s="21"/>
      <c r="O12" s="25" t="str">
        <f t="shared" ref="O12" si="29">IF(N12=0," ",VALUE(RIGHT(N12,1)))</f>
        <v xml:space="preserve"> </v>
      </c>
      <c r="P12" s="21"/>
      <c r="Q12" s="25" t="str">
        <f t="shared" ref="Q12" si="30">IF(P12=0," ",VALUE(RIGHT(P12,1)))</f>
        <v xml:space="preserve"> </v>
      </c>
      <c r="R12" s="21"/>
      <c r="S12" s="25" t="str">
        <f t="shared" ref="S12" si="31">IF(R12=0," ",VALUE(RIGHT(R12,1)))</f>
        <v xml:space="preserve"> </v>
      </c>
      <c r="T12" s="32"/>
      <c r="U12" s="25" t="str">
        <f t="shared" si="20"/>
        <v xml:space="preserve"> </v>
      </c>
      <c r="V12" s="32"/>
      <c r="W12" s="25" t="str">
        <f t="shared" si="21"/>
        <v xml:space="preserve"> </v>
      </c>
      <c r="X12" s="32"/>
      <c r="Y12" s="25" t="str">
        <f t="shared" si="22"/>
        <v xml:space="preserve"> </v>
      </c>
      <c r="Z12" s="22">
        <f t="shared" ref="Z12" si="32">SUM(Y12,W12,U12,S12,Q12,O12,M12,K12,I12,G12,E12,C12)</f>
        <v>0</v>
      </c>
      <c r="AA12" s="29">
        <v>15</v>
      </c>
    </row>
    <row r="13" spans="1:33" ht="13.5" customHeight="1" x14ac:dyDescent="0.2">
      <c r="A13" s="5" t="s">
        <v>10</v>
      </c>
      <c r="B13" s="7"/>
      <c r="C13" s="13" t="str">
        <f t="shared" si="13"/>
        <v xml:space="preserve"> </v>
      </c>
      <c r="D13" s="7"/>
      <c r="E13" s="13" t="str">
        <f t="shared" si="1"/>
        <v xml:space="preserve"> </v>
      </c>
      <c r="F13" s="7"/>
      <c r="G13" s="13" t="str">
        <f t="shared" si="2"/>
        <v xml:space="preserve"> </v>
      </c>
      <c r="H13" s="7"/>
      <c r="I13" s="13" t="str">
        <f t="shared" si="3"/>
        <v xml:space="preserve"> </v>
      </c>
      <c r="J13" s="7"/>
      <c r="K13" s="13" t="str">
        <f t="shared" si="4"/>
        <v xml:space="preserve"> </v>
      </c>
      <c r="L13" s="7"/>
      <c r="M13" s="13" t="str">
        <f t="shared" si="5"/>
        <v xml:space="preserve"> </v>
      </c>
      <c r="N13" s="7"/>
      <c r="O13" s="13" t="str">
        <f t="shared" si="6"/>
        <v xml:space="preserve"> </v>
      </c>
      <c r="P13" s="7"/>
      <c r="Q13" s="13" t="str">
        <f t="shared" si="7"/>
        <v xml:space="preserve"> </v>
      </c>
      <c r="R13" s="7"/>
      <c r="S13" s="13" t="str">
        <f t="shared" si="8"/>
        <v xml:space="preserve"> </v>
      </c>
      <c r="T13" s="32"/>
      <c r="U13" s="25" t="str">
        <f t="shared" ref="U13" si="33">IF(T13=0," ",VALUE(RIGHT(T13,1)))</f>
        <v xml:space="preserve"> </v>
      </c>
      <c r="V13" s="32"/>
      <c r="W13" s="25" t="str">
        <f t="shared" ref="W13" si="34">IF(V13=0," ",VALUE(RIGHT(V13,1)))</f>
        <v xml:space="preserve"> </v>
      </c>
      <c r="X13" s="32"/>
      <c r="Y13" s="25" t="str">
        <f t="shared" ref="Y13" si="35">IF(X13=0," ",VALUE(RIGHT(X13,1)))</f>
        <v xml:space="preserve"> </v>
      </c>
      <c r="Z13" s="22">
        <f t="shared" si="12"/>
        <v>0</v>
      </c>
      <c r="AA13" s="4">
        <v>5</v>
      </c>
    </row>
    <row r="14" spans="1:33" ht="13.5" customHeight="1" x14ac:dyDescent="0.2">
      <c r="A14" s="5" t="s">
        <v>12</v>
      </c>
      <c r="B14" s="7"/>
      <c r="C14" s="13" t="str">
        <f t="shared" si="13"/>
        <v xml:space="preserve"> </v>
      </c>
      <c r="D14" s="7"/>
      <c r="E14" s="13" t="str">
        <f t="shared" si="1"/>
        <v xml:space="preserve"> </v>
      </c>
      <c r="F14" s="7"/>
      <c r="G14" s="13" t="str">
        <f t="shared" si="2"/>
        <v xml:space="preserve"> </v>
      </c>
      <c r="H14" s="7"/>
      <c r="I14" s="13" t="str">
        <f t="shared" si="3"/>
        <v xml:space="preserve"> </v>
      </c>
      <c r="J14" s="7"/>
      <c r="K14" s="13" t="str">
        <f t="shared" si="4"/>
        <v xml:space="preserve"> </v>
      </c>
      <c r="L14" s="7"/>
      <c r="M14" s="13" t="str">
        <f t="shared" si="5"/>
        <v xml:space="preserve"> </v>
      </c>
      <c r="N14" s="7"/>
      <c r="O14" s="13" t="str">
        <f t="shared" si="6"/>
        <v xml:space="preserve"> </v>
      </c>
      <c r="P14" s="7"/>
      <c r="Q14" s="13" t="str">
        <f t="shared" si="7"/>
        <v xml:space="preserve"> </v>
      </c>
      <c r="R14" s="7"/>
      <c r="S14" s="13" t="str">
        <f t="shared" si="8"/>
        <v xml:space="preserve"> </v>
      </c>
      <c r="T14" s="32"/>
      <c r="U14" s="25" t="str">
        <f t="shared" ref="U14" si="36">IF(T14=0," ",VALUE(RIGHT(T14,1)))</f>
        <v xml:space="preserve"> </v>
      </c>
      <c r="V14" s="32"/>
      <c r="W14" s="25" t="str">
        <f t="shared" ref="W14" si="37">IF(V14=0," ",VALUE(RIGHT(V14,1)))</f>
        <v xml:space="preserve"> </v>
      </c>
      <c r="X14" s="32"/>
      <c r="Y14" s="25" t="str">
        <f t="shared" ref="Y14" si="38">IF(X14=0," ",VALUE(RIGHT(X14,1)))</f>
        <v xml:space="preserve"> </v>
      </c>
      <c r="Z14" s="22">
        <f t="shared" si="12"/>
        <v>0</v>
      </c>
      <c r="AA14" s="4">
        <v>5</v>
      </c>
    </row>
    <row r="15" spans="1:33" ht="13.5" customHeight="1" x14ac:dyDescent="0.2">
      <c r="A15" s="5" t="s">
        <v>11</v>
      </c>
      <c r="B15" s="7"/>
      <c r="C15" s="13" t="str">
        <f t="shared" si="13"/>
        <v xml:space="preserve"> </v>
      </c>
      <c r="D15" s="7"/>
      <c r="E15" s="13" t="str">
        <f t="shared" si="1"/>
        <v xml:space="preserve"> </v>
      </c>
      <c r="F15" s="7"/>
      <c r="G15" s="13" t="str">
        <f t="shared" si="2"/>
        <v xml:space="preserve"> </v>
      </c>
      <c r="H15" s="7"/>
      <c r="I15" s="13" t="str">
        <f t="shared" si="3"/>
        <v xml:space="preserve"> </v>
      </c>
      <c r="J15" s="7"/>
      <c r="K15" s="13" t="str">
        <f t="shared" si="4"/>
        <v xml:space="preserve"> </v>
      </c>
      <c r="L15" s="7"/>
      <c r="M15" s="13" t="str">
        <f t="shared" si="5"/>
        <v xml:space="preserve"> </v>
      </c>
      <c r="N15" s="7"/>
      <c r="O15" s="13" t="str">
        <f t="shared" si="6"/>
        <v xml:space="preserve"> </v>
      </c>
      <c r="P15" s="7"/>
      <c r="Q15" s="13" t="str">
        <f t="shared" si="7"/>
        <v xml:space="preserve"> </v>
      </c>
      <c r="R15" s="7"/>
      <c r="S15" s="13" t="str">
        <f t="shared" si="8"/>
        <v xml:space="preserve"> </v>
      </c>
      <c r="T15" s="32"/>
      <c r="U15" s="25" t="str">
        <f t="shared" ref="U15:U16" si="39">IF(T15=0," ",VALUE(RIGHT(T15,1)))</f>
        <v xml:space="preserve"> </v>
      </c>
      <c r="V15" s="32"/>
      <c r="W15" s="25" t="str">
        <f t="shared" ref="W15:W16" si="40">IF(V15=0," ",VALUE(RIGHT(V15,1)))</f>
        <v xml:space="preserve"> </v>
      </c>
      <c r="X15" s="32"/>
      <c r="Y15" s="25" t="str">
        <f t="shared" ref="Y15:Y16" si="41">IF(X15=0," ",VALUE(RIGHT(X15,1)))</f>
        <v xml:space="preserve"> </v>
      </c>
      <c r="Z15" s="22">
        <f t="shared" si="12"/>
        <v>0</v>
      </c>
      <c r="AA15" s="4">
        <v>5</v>
      </c>
    </row>
    <row r="16" spans="1:33" s="20" customFormat="1" ht="13.5" customHeight="1" x14ac:dyDescent="0.2">
      <c r="A16" s="20" t="s">
        <v>25</v>
      </c>
      <c r="B16" s="21"/>
      <c r="C16" s="25" t="str">
        <f t="shared" si="13"/>
        <v xml:space="preserve"> </v>
      </c>
      <c r="D16" s="21"/>
      <c r="E16" s="25" t="str">
        <f t="shared" si="1"/>
        <v xml:space="preserve"> </v>
      </c>
      <c r="F16" s="21"/>
      <c r="G16" s="25" t="str">
        <f t="shared" si="2"/>
        <v xml:space="preserve"> </v>
      </c>
      <c r="H16" s="21"/>
      <c r="I16" s="25" t="str">
        <f t="shared" si="3"/>
        <v xml:space="preserve"> </v>
      </c>
      <c r="J16" s="21"/>
      <c r="K16" s="25" t="str">
        <f t="shared" si="4"/>
        <v xml:space="preserve"> </v>
      </c>
      <c r="L16" s="21"/>
      <c r="M16" s="25" t="str">
        <f t="shared" si="5"/>
        <v xml:space="preserve"> </v>
      </c>
      <c r="N16" s="21"/>
      <c r="O16" s="25" t="str">
        <f t="shared" si="6"/>
        <v xml:space="preserve"> </v>
      </c>
      <c r="P16" s="21"/>
      <c r="Q16" s="25" t="str">
        <f t="shared" si="7"/>
        <v xml:space="preserve"> </v>
      </c>
      <c r="R16" s="21"/>
      <c r="S16" s="25" t="str">
        <f t="shared" si="8"/>
        <v xml:space="preserve"> </v>
      </c>
      <c r="T16" s="32"/>
      <c r="U16" s="25" t="str">
        <f t="shared" si="39"/>
        <v xml:space="preserve"> </v>
      </c>
      <c r="V16" s="32"/>
      <c r="W16" s="25" t="str">
        <f t="shared" si="40"/>
        <v xml:space="preserve"> </v>
      </c>
      <c r="X16" s="32"/>
      <c r="Y16" s="25" t="str">
        <f t="shared" si="41"/>
        <v xml:space="preserve"> </v>
      </c>
      <c r="Z16" s="22">
        <f>SUM(Y16,W16,U16,S16,Q16,O16,M16,K16,I16,G16,E16,C16)</f>
        <v>0</v>
      </c>
      <c r="AA16" s="29">
        <v>5</v>
      </c>
    </row>
    <row r="17" spans="1:27" ht="13.5" customHeight="1" x14ac:dyDescent="0.2">
      <c r="A17" s="26" t="s">
        <v>22</v>
      </c>
      <c r="B17" s="7"/>
      <c r="C17" s="13" t="str">
        <f t="shared" si="13"/>
        <v xml:space="preserve"> </v>
      </c>
      <c r="D17" s="7"/>
      <c r="E17" s="13" t="str">
        <f t="shared" si="1"/>
        <v xml:space="preserve"> </v>
      </c>
      <c r="F17" s="7"/>
      <c r="G17" s="13" t="str">
        <f t="shared" si="2"/>
        <v xml:space="preserve"> </v>
      </c>
      <c r="H17" s="7"/>
      <c r="I17" s="13" t="str">
        <f t="shared" si="3"/>
        <v xml:space="preserve"> </v>
      </c>
      <c r="J17" s="7"/>
      <c r="K17" s="13" t="str">
        <f t="shared" si="4"/>
        <v xml:space="preserve"> </v>
      </c>
      <c r="L17" s="7"/>
      <c r="M17" s="13" t="str">
        <f t="shared" si="5"/>
        <v xml:space="preserve"> </v>
      </c>
      <c r="N17" s="7"/>
      <c r="O17" s="13" t="str">
        <f t="shared" si="6"/>
        <v xml:space="preserve"> </v>
      </c>
      <c r="P17" s="7"/>
      <c r="Q17" s="13" t="str">
        <f t="shared" si="7"/>
        <v xml:space="preserve"> </v>
      </c>
      <c r="R17" s="7"/>
      <c r="S17" s="13" t="str">
        <f t="shared" si="8"/>
        <v xml:space="preserve"> </v>
      </c>
      <c r="T17" s="32"/>
      <c r="U17" s="25" t="str">
        <f t="shared" ref="U17:U21" si="42">IF(T17=0," ",VALUE(RIGHT(T17,1)))</f>
        <v xml:space="preserve"> </v>
      </c>
      <c r="V17" s="32"/>
      <c r="W17" s="25" t="str">
        <f t="shared" ref="W17:W21" si="43">IF(V17=0," ",VALUE(RIGHT(V17,1)))</f>
        <v xml:space="preserve"> </v>
      </c>
      <c r="X17" s="32"/>
      <c r="Y17" s="25" t="str">
        <f t="shared" ref="Y17:Y21" si="44">IF(X17=0," ",VALUE(RIGHT(X17,1)))</f>
        <v xml:space="preserve"> </v>
      </c>
      <c r="Z17" s="22">
        <f t="shared" si="12"/>
        <v>0</v>
      </c>
      <c r="AA17" s="4">
        <v>17</v>
      </c>
    </row>
    <row r="18" spans="1:27" s="20" customFormat="1" ht="13.5" customHeight="1" x14ac:dyDescent="0.2">
      <c r="A18" s="20" t="s">
        <v>20</v>
      </c>
      <c r="B18" s="21"/>
      <c r="C18" s="25" t="str">
        <f>IF(B18=0," ",VALUE(RIGHT(B18,1)))</f>
        <v xml:space="preserve"> </v>
      </c>
      <c r="D18" s="21"/>
      <c r="E18" s="25" t="str">
        <f>IF(D18=0," ",VALUE(RIGHT(D18,1)))</f>
        <v xml:space="preserve"> </v>
      </c>
      <c r="F18" s="21"/>
      <c r="G18" s="25" t="str">
        <f>IF(F18=0," ",VALUE(RIGHT(F18,1)))</f>
        <v xml:space="preserve"> </v>
      </c>
      <c r="H18" s="21"/>
      <c r="I18" s="25" t="str">
        <f>IF(H18=0," ",VALUE(RIGHT(H18,1)))</f>
        <v xml:space="preserve"> </v>
      </c>
      <c r="J18" s="21"/>
      <c r="K18" s="25" t="str">
        <f>IF(J18=0," ",VALUE(RIGHT(J18,1)))</f>
        <v xml:space="preserve"> </v>
      </c>
      <c r="L18" s="21"/>
      <c r="M18" s="25" t="str">
        <f>IF(L18=0," ",VALUE(RIGHT(L18,1)))</f>
        <v xml:space="preserve"> </v>
      </c>
      <c r="N18" s="21"/>
      <c r="O18" s="25" t="str">
        <f>IF(N18=0," ",VALUE(RIGHT(N18,1)))</f>
        <v xml:space="preserve"> </v>
      </c>
      <c r="P18" s="21"/>
      <c r="Q18" s="25" t="str">
        <f>IF(P18=0," ",VALUE(RIGHT(P18,1)))</f>
        <v xml:space="preserve"> </v>
      </c>
      <c r="R18" s="21"/>
      <c r="S18" s="25" t="str">
        <f t="shared" si="8"/>
        <v xml:space="preserve"> </v>
      </c>
      <c r="T18" s="32"/>
      <c r="U18" s="25" t="str">
        <f t="shared" si="42"/>
        <v xml:space="preserve"> </v>
      </c>
      <c r="V18" s="32"/>
      <c r="W18" s="25" t="str">
        <f t="shared" si="43"/>
        <v xml:space="preserve"> </v>
      </c>
      <c r="X18" s="32"/>
      <c r="Y18" s="25" t="str">
        <f t="shared" si="44"/>
        <v xml:space="preserve"> </v>
      </c>
      <c r="Z18" s="22">
        <f t="shared" si="12"/>
        <v>0</v>
      </c>
      <c r="AA18" s="29">
        <v>5</v>
      </c>
    </row>
    <row r="19" spans="1:27" s="20" customFormat="1" ht="13.5" customHeight="1" x14ac:dyDescent="0.2">
      <c r="A19" s="20" t="s">
        <v>21</v>
      </c>
      <c r="B19" s="21"/>
      <c r="C19" s="25" t="str">
        <f>IF(B19=0," ",VALUE(RIGHT(B19,1)))</f>
        <v xml:space="preserve"> </v>
      </c>
      <c r="D19" s="21"/>
      <c r="E19" s="25" t="str">
        <f>IF(D19=0," ",VALUE(RIGHT(D19,1)))</f>
        <v xml:space="preserve"> </v>
      </c>
      <c r="F19" s="21"/>
      <c r="G19" s="25" t="str">
        <f>IF(F19=0," ",VALUE(RIGHT(F19,1)))</f>
        <v xml:space="preserve"> </v>
      </c>
      <c r="H19" s="21"/>
      <c r="I19" s="25" t="str">
        <f>IF(H19=0," ",VALUE(RIGHT(H19,1)))</f>
        <v xml:space="preserve"> </v>
      </c>
      <c r="J19" s="21"/>
      <c r="K19" s="25" t="str">
        <f>IF(J19=0," ",VALUE(RIGHT(J19,1)))</f>
        <v xml:space="preserve"> </v>
      </c>
      <c r="L19" s="21"/>
      <c r="M19" s="25" t="str">
        <f>IF(L19=0," ",VALUE(RIGHT(L19,1)))</f>
        <v xml:space="preserve"> </v>
      </c>
      <c r="N19" s="21"/>
      <c r="O19" s="25" t="str">
        <f>IF(N19=0," ",VALUE(RIGHT(N19,1)))</f>
        <v xml:space="preserve"> </v>
      </c>
      <c r="P19" s="21"/>
      <c r="Q19" s="25" t="str">
        <f>IF(P19=0," ",VALUE(RIGHT(P19,1)))</f>
        <v xml:space="preserve"> </v>
      </c>
      <c r="R19" s="21"/>
      <c r="S19" s="25" t="str">
        <f t="shared" si="8"/>
        <v xml:space="preserve"> </v>
      </c>
      <c r="T19" s="32"/>
      <c r="U19" s="25" t="str">
        <f t="shared" si="42"/>
        <v xml:space="preserve"> </v>
      </c>
      <c r="V19" s="32"/>
      <c r="W19" s="25" t="str">
        <f t="shared" si="43"/>
        <v xml:space="preserve"> </v>
      </c>
      <c r="X19" s="32"/>
      <c r="Y19" s="25" t="str">
        <f t="shared" si="44"/>
        <v xml:space="preserve"> </v>
      </c>
      <c r="Z19" s="22">
        <f t="shared" si="12"/>
        <v>0</v>
      </c>
      <c r="AA19" s="29">
        <v>10</v>
      </c>
    </row>
    <row r="20" spans="1:27" s="20" customFormat="1" ht="13.5" customHeight="1" x14ac:dyDescent="0.2">
      <c r="A20" s="20" t="s">
        <v>29</v>
      </c>
      <c r="B20" s="21"/>
      <c r="C20" s="25" t="str">
        <f>IF(B20=0," ",VALUE(RIGHT(B20,1)))</f>
        <v xml:space="preserve"> </v>
      </c>
      <c r="D20" s="21"/>
      <c r="E20" s="25" t="str">
        <f>IF(D20=0," ",VALUE(RIGHT(D20,1)))</f>
        <v xml:space="preserve"> </v>
      </c>
      <c r="F20" s="21"/>
      <c r="G20" s="25" t="str">
        <f>IF(F20=0," ",VALUE(RIGHT(F20,1)))</f>
        <v xml:space="preserve"> </v>
      </c>
      <c r="H20" s="21"/>
      <c r="I20" s="25" t="str">
        <f>IF(H20=0," ",VALUE(RIGHT(H20,1)))</f>
        <v xml:space="preserve"> </v>
      </c>
      <c r="J20" s="21"/>
      <c r="K20" s="25" t="str">
        <f>IF(J20=0," ",VALUE(RIGHT(J20,1)))</f>
        <v xml:space="preserve"> </v>
      </c>
      <c r="L20" s="21"/>
      <c r="M20" s="25" t="str">
        <f>IF(L20=0," ",VALUE(RIGHT(L20,1)))</f>
        <v xml:space="preserve"> </v>
      </c>
      <c r="N20" s="21"/>
      <c r="O20" s="25" t="str">
        <f>IF(N20=0," ",VALUE(RIGHT(N20,1)))</f>
        <v xml:space="preserve"> </v>
      </c>
      <c r="P20" s="21"/>
      <c r="Q20" s="25" t="str">
        <f>IF(P20=0," ",VALUE(RIGHT(P20,1)))</f>
        <v xml:space="preserve"> </v>
      </c>
      <c r="R20" s="21"/>
      <c r="S20" s="25" t="str">
        <f t="shared" si="8"/>
        <v xml:space="preserve"> </v>
      </c>
      <c r="T20" s="32"/>
      <c r="U20" s="25" t="str">
        <f t="shared" si="42"/>
        <v xml:space="preserve"> </v>
      </c>
      <c r="V20" s="32"/>
      <c r="W20" s="25" t="str">
        <f t="shared" si="43"/>
        <v xml:space="preserve"> </v>
      </c>
      <c r="X20" s="32"/>
      <c r="Y20" s="25" t="str">
        <f t="shared" si="44"/>
        <v xml:space="preserve"> </v>
      </c>
      <c r="Z20" s="22">
        <f t="shared" si="12"/>
        <v>0</v>
      </c>
      <c r="AA20" s="29">
        <v>5</v>
      </c>
    </row>
    <row r="21" spans="1:27" s="20" customFormat="1" ht="13.5" customHeight="1" x14ac:dyDescent="0.2">
      <c r="A21" s="20" t="s">
        <v>26</v>
      </c>
      <c r="B21" s="21"/>
      <c r="C21" s="25" t="str">
        <f>IF(B21=0," ",VALUE(RIGHT(B21,1)))</f>
        <v xml:space="preserve"> </v>
      </c>
      <c r="D21" s="21"/>
      <c r="E21" s="25" t="str">
        <f>IF(D21=0," ",VALUE(RIGHT(D21,1)))</f>
        <v xml:space="preserve"> </v>
      </c>
      <c r="F21" s="21"/>
      <c r="G21" s="25" t="str">
        <f>IF(F21=0," ",VALUE(RIGHT(F21,1)))</f>
        <v xml:space="preserve"> </v>
      </c>
      <c r="H21" s="21"/>
      <c r="I21" s="25" t="str">
        <f>IF(H21=0," ",VALUE(RIGHT(H21,1)))</f>
        <v xml:space="preserve"> </v>
      </c>
      <c r="J21" s="21"/>
      <c r="K21" s="25" t="str">
        <f>IF(J21=0," ",VALUE(RIGHT(J21,1)))</f>
        <v xml:space="preserve"> </v>
      </c>
      <c r="L21" s="21"/>
      <c r="M21" s="25" t="str">
        <f>IF(L21=0," ",VALUE(RIGHT(L21,1)))</f>
        <v xml:space="preserve"> </v>
      </c>
      <c r="N21" s="21"/>
      <c r="O21" s="25" t="str">
        <f>IF(N21=0," ",VALUE(RIGHT(N21,1)))</f>
        <v xml:space="preserve"> </v>
      </c>
      <c r="P21" s="21"/>
      <c r="Q21" s="25" t="str">
        <f>IF(P21=0," ",VALUE(RIGHT(P21,1)))</f>
        <v xml:space="preserve"> </v>
      </c>
      <c r="R21" s="21"/>
      <c r="S21" s="25" t="str">
        <f t="shared" si="8"/>
        <v xml:space="preserve"> </v>
      </c>
      <c r="T21" s="32"/>
      <c r="U21" s="25" t="str">
        <f t="shared" si="42"/>
        <v xml:space="preserve"> </v>
      </c>
      <c r="V21" s="32"/>
      <c r="W21" s="25" t="str">
        <f t="shared" si="43"/>
        <v xml:space="preserve"> </v>
      </c>
      <c r="X21" s="32"/>
      <c r="Y21" s="25" t="str">
        <f t="shared" si="44"/>
        <v xml:space="preserve"> </v>
      </c>
      <c r="Z21" s="22">
        <f t="shared" si="12"/>
        <v>0</v>
      </c>
      <c r="AA21" s="29">
        <v>5</v>
      </c>
    </row>
    <row r="22" spans="1:27" ht="13.5" customHeight="1" x14ac:dyDescent="0.2">
      <c r="A22" s="5" t="s">
        <v>13</v>
      </c>
      <c r="B22" s="7"/>
      <c r="C22" s="13" t="str">
        <f t="shared" si="13"/>
        <v xml:space="preserve"> </v>
      </c>
      <c r="D22" s="7"/>
      <c r="E22" s="13" t="str">
        <f t="shared" si="1"/>
        <v xml:space="preserve"> </v>
      </c>
      <c r="F22" s="7"/>
      <c r="G22" s="13" t="str">
        <f t="shared" si="2"/>
        <v xml:space="preserve"> </v>
      </c>
      <c r="H22" s="7"/>
      <c r="I22" s="13" t="str">
        <f t="shared" si="3"/>
        <v xml:space="preserve"> </v>
      </c>
      <c r="J22" s="7"/>
      <c r="K22" s="13" t="str">
        <f t="shared" si="4"/>
        <v xml:space="preserve"> </v>
      </c>
      <c r="L22" s="7"/>
      <c r="M22" s="13" t="str">
        <f t="shared" si="5"/>
        <v xml:space="preserve"> </v>
      </c>
      <c r="N22" s="7"/>
      <c r="O22" s="13" t="str">
        <f t="shared" si="6"/>
        <v xml:space="preserve"> </v>
      </c>
      <c r="P22" s="7"/>
      <c r="Q22" s="13" t="str">
        <f t="shared" si="7"/>
        <v xml:space="preserve"> </v>
      </c>
      <c r="R22" s="7"/>
      <c r="S22" s="13" t="str">
        <f t="shared" si="8"/>
        <v xml:space="preserve"> </v>
      </c>
      <c r="T22" s="32"/>
      <c r="U22" s="25" t="str">
        <f t="shared" ref="U22" si="45">IF(T22=0," ",VALUE(RIGHT(T22,1)))</f>
        <v xml:space="preserve"> </v>
      </c>
      <c r="V22" s="32"/>
      <c r="W22" s="25" t="str">
        <f t="shared" ref="W22" si="46">IF(V22=0," ",VALUE(RIGHT(V22,1)))</f>
        <v xml:space="preserve"> </v>
      </c>
      <c r="X22" s="32"/>
      <c r="Y22" s="25" t="str">
        <f t="shared" ref="Y22" si="47">IF(X22=0," ",VALUE(RIGHT(X22,1)))</f>
        <v xml:space="preserve"> </v>
      </c>
      <c r="Z22" s="22">
        <f t="shared" si="12"/>
        <v>0</v>
      </c>
      <c r="AA22" s="4">
        <v>4</v>
      </c>
    </row>
    <row r="23" spans="1:27" s="20" customFormat="1" ht="13.5" customHeight="1" x14ac:dyDescent="0.2">
      <c r="A23" s="5" t="s">
        <v>14</v>
      </c>
      <c r="B23" s="39"/>
      <c r="C23" s="40" t="str">
        <f>IF(B23=0," ",VALUE(RIGHT(B23,3)))</f>
        <v xml:space="preserve"> </v>
      </c>
      <c r="D23" s="39"/>
      <c r="E23" s="40" t="str">
        <f>IF(D23=0," ",VALUE(RIGHT(D23,3)))</f>
        <v xml:space="preserve"> </v>
      </c>
      <c r="F23" s="39"/>
      <c r="G23" s="40" t="str">
        <f>IF(F23=0," ",VALUE(RIGHT(F23,3)))</f>
        <v xml:space="preserve"> </v>
      </c>
      <c r="H23" s="39"/>
      <c r="I23" s="40" t="str">
        <f>IF(H23=0," ",VALUE(RIGHT(H23,3)))</f>
        <v xml:space="preserve"> </v>
      </c>
      <c r="J23" s="39"/>
      <c r="K23" s="40" t="str">
        <f>IF(J23=0," ",VALUE(RIGHT(J23,3)))</f>
        <v xml:space="preserve"> </v>
      </c>
      <c r="L23" s="39"/>
      <c r="M23" s="40" t="str">
        <f>IF(L23=0," ",VALUE(RIGHT(L23,3)))</f>
        <v xml:space="preserve"> </v>
      </c>
      <c r="N23" s="39"/>
      <c r="O23" s="40" t="str">
        <f>IF(N23=0," ",VALUE(RIGHT(N23,3)))</f>
        <v xml:space="preserve"> </v>
      </c>
      <c r="P23" s="39"/>
      <c r="Q23" s="40" t="str">
        <f>IF(P23=0," ",VALUE(RIGHT(P23,3)))</f>
        <v xml:space="preserve"> </v>
      </c>
      <c r="R23" s="39"/>
      <c r="S23" s="40" t="str">
        <f>IF(R23=0," ",VALUE(RIGHT(R23,3)))</f>
        <v xml:space="preserve"> </v>
      </c>
      <c r="T23" s="41"/>
      <c r="U23" s="40" t="str">
        <f>IF(T23=0," ",VALUE(RIGHT(T23,3)))</f>
        <v xml:space="preserve"> </v>
      </c>
      <c r="V23" s="41"/>
      <c r="W23" s="40" t="str">
        <f>IF(V23=0," ",VALUE(RIGHT(V23,3)))</f>
        <v xml:space="preserve"> </v>
      </c>
      <c r="X23" s="41"/>
      <c r="Y23" s="40" t="str">
        <f>IF(X23=0," ",VALUE(RIGHT(X23,3)))</f>
        <v xml:space="preserve"> </v>
      </c>
      <c r="Z23" s="42">
        <f t="shared" si="12"/>
        <v>0</v>
      </c>
      <c r="AA23" s="4">
        <v>9</v>
      </c>
    </row>
    <row r="24" spans="1:27" ht="15" customHeight="1" x14ac:dyDescent="0.2">
      <c r="A24" s="20" t="s">
        <v>30</v>
      </c>
      <c r="B24" s="21"/>
      <c r="C24" s="25" t="str">
        <f>IF(B24=0," ",VALUE(RIGHT(B24,1)))</f>
        <v xml:space="preserve"> </v>
      </c>
      <c r="D24" s="21"/>
      <c r="E24" s="25" t="str">
        <f>IF(D24=0," ",VALUE(RIGHT(D24,1)))</f>
        <v xml:space="preserve"> </v>
      </c>
      <c r="F24" s="21"/>
      <c r="G24" s="25" t="str">
        <f>IF(F24=0," ",VALUE(RIGHT(F24,1)))</f>
        <v xml:space="preserve"> </v>
      </c>
      <c r="H24" s="21"/>
      <c r="I24" s="25" t="str">
        <f>IF(H24=0," ",VALUE(RIGHT(H24,1)))</f>
        <v xml:space="preserve"> </v>
      </c>
      <c r="J24" s="21"/>
      <c r="K24" s="25" t="str">
        <f>IF(J24=0," ",VALUE(RIGHT(J24,1)))</f>
        <v xml:space="preserve"> </v>
      </c>
      <c r="L24" s="21"/>
      <c r="M24" s="25" t="str">
        <f>IF(L24=0," ",VALUE(RIGHT(L24,1)))</f>
        <v xml:space="preserve"> </v>
      </c>
      <c r="N24" s="21"/>
      <c r="O24" s="25" t="str">
        <f>IF(N24=0," ",VALUE(RIGHT(N24,1)))</f>
        <v xml:space="preserve"> </v>
      </c>
      <c r="P24" s="21"/>
      <c r="Q24" s="25" t="str">
        <f>IF(P24=0," ",VALUE(RIGHT(P24,1)))</f>
        <v xml:space="preserve"> </v>
      </c>
      <c r="R24" s="21"/>
      <c r="S24" s="25" t="str">
        <f>IF(R24=0," ",VALUE(RIGHT(R24,1)))</f>
        <v xml:space="preserve"> </v>
      </c>
      <c r="T24" s="32"/>
      <c r="U24" s="25" t="str">
        <f t="shared" ref="U24" si="48">IF(T24=0," ",VALUE(RIGHT(T24,1)))</f>
        <v xml:space="preserve"> </v>
      </c>
      <c r="V24" s="32"/>
      <c r="W24" s="25" t="str">
        <f t="shared" ref="W24" si="49">IF(V24=0," ",VALUE(RIGHT(V24,1)))</f>
        <v xml:space="preserve"> </v>
      </c>
      <c r="X24" s="32"/>
      <c r="Y24" s="25" t="str">
        <f t="shared" ref="Y24" si="50">IF(X24=0," ",VALUE(RIGHT(X24,1)))</f>
        <v xml:space="preserve"> </v>
      </c>
      <c r="Z24" s="22">
        <f t="shared" si="12"/>
        <v>0</v>
      </c>
      <c r="AA24" s="29">
        <v>2</v>
      </c>
    </row>
    <row r="25" spans="1:27" ht="15.75" customHeight="1" x14ac:dyDescent="0.2">
      <c r="Z25" s="43">
        <f>SUM(Z7:Z24)</f>
        <v>0</v>
      </c>
      <c r="AA25" s="18">
        <f>SUM(AA7:AA24)</f>
        <v>150</v>
      </c>
    </row>
    <row r="26" spans="1:27" s="20" customFormat="1" ht="13.5" customHeight="1" x14ac:dyDescent="0.2">
      <c r="B26" s="34"/>
      <c r="C26" s="35"/>
      <c r="D26" s="34"/>
      <c r="E26" s="35"/>
      <c r="F26" s="34"/>
      <c r="G26" s="35"/>
      <c r="H26" s="34"/>
      <c r="I26" s="35"/>
      <c r="J26" s="34"/>
      <c r="K26" s="35"/>
      <c r="L26" s="34"/>
      <c r="M26" s="35"/>
      <c r="N26" s="34"/>
      <c r="O26" s="35"/>
      <c r="P26" s="34"/>
      <c r="Q26" s="35"/>
      <c r="R26" s="34"/>
      <c r="S26" s="19"/>
      <c r="T26" s="19"/>
      <c r="U26" s="19"/>
      <c r="V26" s="19"/>
      <c r="W26" s="19"/>
      <c r="X26" s="19"/>
      <c r="Y26" s="19"/>
      <c r="Z26" s="19"/>
      <c r="AA26" s="17"/>
    </row>
    <row r="27" spans="1:27" ht="13.5" customHeight="1" x14ac:dyDescent="0.25">
      <c r="A27" s="15" t="s">
        <v>35</v>
      </c>
    </row>
    <row r="28" spans="1:27" ht="13.5" customHeight="1" x14ac:dyDescent="0.2">
      <c r="A28" s="5" t="s">
        <v>29</v>
      </c>
      <c r="B28" s="7"/>
      <c r="C28" s="13" t="str">
        <f t="shared" ref="C28:Q28" si="51">IF(B28=0," ",VALUE(RIGHT(B28,1)))</f>
        <v xml:space="preserve"> </v>
      </c>
      <c r="D28" s="7"/>
      <c r="E28" s="13" t="str">
        <f t="shared" si="51"/>
        <v xml:space="preserve"> </v>
      </c>
      <c r="F28" s="7"/>
      <c r="G28" s="13" t="str">
        <f t="shared" si="51"/>
        <v xml:space="preserve"> </v>
      </c>
      <c r="H28" s="7"/>
      <c r="I28" s="13" t="str">
        <f t="shared" si="51"/>
        <v xml:space="preserve"> </v>
      </c>
      <c r="J28" s="7"/>
      <c r="K28" s="13" t="str">
        <f t="shared" si="51"/>
        <v xml:space="preserve"> </v>
      </c>
      <c r="L28" s="7"/>
      <c r="M28" s="13" t="str">
        <f t="shared" si="51"/>
        <v xml:space="preserve"> </v>
      </c>
      <c r="N28" s="7"/>
      <c r="O28" s="13" t="str">
        <f t="shared" si="51"/>
        <v xml:space="preserve"> </v>
      </c>
      <c r="P28" s="7"/>
      <c r="Q28" s="13" t="str">
        <f t="shared" si="51"/>
        <v xml:space="preserve"> </v>
      </c>
      <c r="R28" s="7"/>
      <c r="S28" s="13" t="str">
        <f t="shared" ref="S28:S33" si="52">IF(R28=0," ",VALUE(RIGHT(R28,1)))</f>
        <v xml:space="preserve"> </v>
      </c>
      <c r="T28" s="32"/>
      <c r="U28" s="25" t="str">
        <f t="shared" ref="U28" si="53">IF(T28=0," ",VALUE(RIGHT(T28,1)))</f>
        <v xml:space="preserve"> </v>
      </c>
      <c r="V28" s="32"/>
      <c r="W28" s="25" t="str">
        <f t="shared" ref="W28" si="54">IF(V28=0," ",VALUE(RIGHT(V28,1)))</f>
        <v xml:space="preserve"> </v>
      </c>
      <c r="X28" s="32"/>
      <c r="Y28" s="25" t="str">
        <f t="shared" ref="Y28" si="55">IF(X28=0," ",VALUE(RIGHT(X28,1)))</f>
        <v xml:space="preserve"> </v>
      </c>
      <c r="Z28" s="8">
        <f>SUM(Y28,W28,U28,S28,Q28,O28,M28,K28,I28,G28,E28,C28)</f>
        <v>0</v>
      </c>
      <c r="AA28" s="4">
        <v>5</v>
      </c>
    </row>
    <row r="29" spans="1:27" ht="13.5" customHeight="1" x14ac:dyDescent="0.2">
      <c r="A29" s="5" t="s">
        <v>36</v>
      </c>
      <c r="B29" s="7"/>
      <c r="C29" s="13" t="str">
        <f>IF(B29=0," ",VALUE(RIGHT(B29,1)))</f>
        <v xml:space="preserve"> </v>
      </c>
      <c r="D29" s="7"/>
      <c r="E29" s="13" t="str">
        <f>IF(D29=0," ",VALUE(RIGHT(D29,1)))</f>
        <v xml:space="preserve"> </v>
      </c>
      <c r="F29" s="7"/>
      <c r="G29" s="13" t="str">
        <f>IF(F29=0," ",VALUE(RIGHT(F29,1)))</f>
        <v xml:space="preserve"> </v>
      </c>
      <c r="H29" s="7"/>
      <c r="I29" s="13" t="str">
        <f>IF(H29=0," ",VALUE(RIGHT(H29,1)))</f>
        <v xml:space="preserve"> </v>
      </c>
      <c r="J29" s="7"/>
      <c r="K29" s="13" t="str">
        <f>IF(J29=0," ",VALUE(RIGHT(J29,1)))</f>
        <v xml:space="preserve"> </v>
      </c>
      <c r="L29" s="7"/>
      <c r="M29" s="13" t="str">
        <f>IF(L29=0," ",VALUE(RIGHT(L29,1)))</f>
        <v xml:space="preserve"> </v>
      </c>
      <c r="N29" s="7"/>
      <c r="O29" s="13" t="str">
        <f>IF(N29=0," ",VALUE(RIGHT(N29,1)))</f>
        <v xml:space="preserve"> </v>
      </c>
      <c r="P29" s="7"/>
      <c r="Q29" s="13" t="str">
        <f>IF(P29=0," ",VALUE(RIGHT(P29,1)))</f>
        <v xml:space="preserve"> </v>
      </c>
      <c r="R29" s="7"/>
      <c r="S29" s="13" t="str">
        <f t="shared" si="52"/>
        <v xml:space="preserve"> </v>
      </c>
      <c r="T29" s="32"/>
      <c r="U29" s="25" t="str">
        <f t="shared" ref="U29:U33" si="56">IF(T29=0," ",VALUE(RIGHT(T29,1)))</f>
        <v xml:space="preserve"> </v>
      </c>
      <c r="V29" s="32"/>
      <c r="W29" s="25" t="str">
        <f t="shared" ref="W29:W33" si="57">IF(V29=0," ",VALUE(RIGHT(V29,1)))</f>
        <v xml:space="preserve"> </v>
      </c>
      <c r="X29" s="32"/>
      <c r="Y29" s="25" t="str">
        <f t="shared" ref="Y29:Y33" si="58">IF(X29=0," ",VALUE(RIGHT(X29,1)))</f>
        <v xml:space="preserve"> </v>
      </c>
      <c r="Z29" s="22">
        <f t="shared" ref="Z29:Z33" si="59">SUM(Y29,W29,U29,S29,Q29,O29,M29,K29,I29,G29,E29,C29)</f>
        <v>0</v>
      </c>
      <c r="AA29" s="4">
        <v>5</v>
      </c>
    </row>
    <row r="30" spans="1:27" ht="13.5" customHeight="1" x14ac:dyDescent="0.2">
      <c r="A30" s="5" t="s">
        <v>37</v>
      </c>
      <c r="B30" s="7"/>
      <c r="C30" s="13" t="str">
        <f>IF(B30=0," ",VALUE(RIGHT(B30,1)))</f>
        <v xml:space="preserve"> </v>
      </c>
      <c r="D30" s="7"/>
      <c r="E30" s="13" t="str">
        <f>IF(D30=0," ",VALUE(RIGHT(D30,1)))</f>
        <v xml:space="preserve"> </v>
      </c>
      <c r="F30" s="7"/>
      <c r="G30" s="13" t="str">
        <f>IF(F30=0," ",VALUE(RIGHT(F30,1)))</f>
        <v xml:space="preserve"> </v>
      </c>
      <c r="H30" s="7"/>
      <c r="I30" s="13" t="str">
        <f>IF(H30=0," ",VALUE(RIGHT(H30,1)))</f>
        <v xml:space="preserve"> </v>
      </c>
      <c r="J30" s="7"/>
      <c r="K30" s="13" t="str">
        <f>IF(J30=0," ",VALUE(RIGHT(J30,1)))</f>
        <v xml:space="preserve"> </v>
      </c>
      <c r="L30" s="7"/>
      <c r="M30" s="13" t="str">
        <f>IF(L30=0," ",VALUE(RIGHT(L30,1)))</f>
        <v xml:space="preserve"> </v>
      </c>
      <c r="N30" s="7"/>
      <c r="O30" s="13" t="str">
        <f>IF(N30=0," ",VALUE(RIGHT(N30,1)))</f>
        <v xml:space="preserve"> </v>
      </c>
      <c r="P30" s="7"/>
      <c r="Q30" s="13" t="str">
        <f>IF(P30=0," ",VALUE(RIGHT(P30,1)))</f>
        <v xml:space="preserve"> </v>
      </c>
      <c r="R30" s="7"/>
      <c r="S30" s="13" t="str">
        <f t="shared" si="52"/>
        <v xml:space="preserve"> </v>
      </c>
      <c r="T30" s="32"/>
      <c r="U30" s="25" t="str">
        <f t="shared" si="56"/>
        <v xml:space="preserve"> </v>
      </c>
      <c r="V30" s="32"/>
      <c r="W30" s="25" t="str">
        <f t="shared" si="57"/>
        <v xml:space="preserve"> </v>
      </c>
      <c r="X30" s="32"/>
      <c r="Y30" s="25" t="str">
        <f t="shared" si="58"/>
        <v xml:space="preserve"> </v>
      </c>
      <c r="Z30" s="22">
        <f t="shared" si="59"/>
        <v>0</v>
      </c>
      <c r="AA30" s="4">
        <v>5</v>
      </c>
    </row>
    <row r="31" spans="1:27" ht="13.5" customHeight="1" x14ac:dyDescent="0.2">
      <c r="A31" s="5" t="s">
        <v>38</v>
      </c>
      <c r="B31" s="7"/>
      <c r="C31" s="13" t="str">
        <f>IF(B31=0," ",VALUE(RIGHT(B31,1)))</f>
        <v xml:space="preserve"> </v>
      </c>
      <c r="D31" s="7"/>
      <c r="E31" s="13" t="str">
        <f>IF(D31=0," ",VALUE(RIGHT(D31,1)))</f>
        <v xml:space="preserve"> </v>
      </c>
      <c r="F31" s="7"/>
      <c r="G31" s="13" t="str">
        <f>IF(F31=0," ",VALUE(RIGHT(F31,1)))</f>
        <v xml:space="preserve"> </v>
      </c>
      <c r="H31" s="7"/>
      <c r="I31" s="13" t="str">
        <f>IF(H31=0," ",VALUE(RIGHT(H31,1)))</f>
        <v xml:space="preserve"> </v>
      </c>
      <c r="J31" s="7"/>
      <c r="K31" s="13" t="str">
        <f>IF(J31=0," ",VALUE(RIGHT(J31,1)))</f>
        <v xml:space="preserve"> </v>
      </c>
      <c r="L31" s="7"/>
      <c r="M31" s="13" t="str">
        <f>IF(L31=0," ",VALUE(RIGHT(L31,1)))</f>
        <v xml:space="preserve"> </v>
      </c>
      <c r="N31" s="7"/>
      <c r="O31" s="13" t="str">
        <f>IF(N31=0," ",VALUE(RIGHT(N31,1)))</f>
        <v xml:space="preserve"> </v>
      </c>
      <c r="P31" s="7"/>
      <c r="Q31" s="13" t="str">
        <f>IF(P31=0," ",VALUE(RIGHT(P31,1)))</f>
        <v xml:space="preserve"> </v>
      </c>
      <c r="R31" s="7"/>
      <c r="S31" s="13" t="str">
        <f t="shared" si="52"/>
        <v xml:space="preserve"> </v>
      </c>
      <c r="T31" s="32"/>
      <c r="U31" s="25" t="str">
        <f t="shared" si="56"/>
        <v xml:space="preserve"> </v>
      </c>
      <c r="V31" s="32"/>
      <c r="W31" s="25" t="str">
        <f t="shared" si="57"/>
        <v xml:space="preserve"> </v>
      </c>
      <c r="X31" s="32"/>
      <c r="Y31" s="25" t="str">
        <f t="shared" si="58"/>
        <v xml:space="preserve"> </v>
      </c>
      <c r="Z31" s="22">
        <f t="shared" si="59"/>
        <v>0</v>
      </c>
      <c r="AA31" s="4">
        <v>5</v>
      </c>
    </row>
    <row r="32" spans="1:27" s="20" customFormat="1" ht="13.5" customHeight="1" x14ac:dyDescent="0.2">
      <c r="A32" s="5" t="s">
        <v>39</v>
      </c>
      <c r="B32" s="7"/>
      <c r="C32" s="13" t="str">
        <f>IF(B32=0," ",VALUE(RIGHT(B32,1)))</f>
        <v xml:space="preserve"> </v>
      </c>
      <c r="D32" s="7"/>
      <c r="E32" s="13" t="str">
        <f>IF(D32=0," ",VALUE(RIGHT(D32,1)))</f>
        <v xml:space="preserve"> </v>
      </c>
      <c r="F32" s="7"/>
      <c r="G32" s="13" t="str">
        <f>IF(F32=0," ",VALUE(RIGHT(F32,1)))</f>
        <v xml:space="preserve"> </v>
      </c>
      <c r="H32" s="7"/>
      <c r="I32" s="13" t="str">
        <f>IF(H32=0," ",VALUE(RIGHT(H32,1)))</f>
        <v xml:space="preserve"> </v>
      </c>
      <c r="J32" s="7"/>
      <c r="K32" s="13" t="str">
        <f>IF(J32=0," ",VALUE(RIGHT(J32,1)))</f>
        <v xml:space="preserve"> </v>
      </c>
      <c r="L32" s="7"/>
      <c r="M32" s="13" t="str">
        <f>IF(L32=0," ",VALUE(RIGHT(L32,1)))</f>
        <v xml:space="preserve"> </v>
      </c>
      <c r="N32" s="7"/>
      <c r="O32" s="13" t="str">
        <f>IF(N32=0," ",VALUE(RIGHT(N32,1)))</f>
        <v xml:space="preserve"> </v>
      </c>
      <c r="P32" s="7"/>
      <c r="Q32" s="13" t="str">
        <f>IF(P32=0," ",VALUE(RIGHT(P32,1)))</f>
        <v xml:space="preserve"> </v>
      </c>
      <c r="R32" s="7"/>
      <c r="S32" s="13" t="str">
        <f t="shared" si="52"/>
        <v xml:space="preserve"> </v>
      </c>
      <c r="T32" s="32"/>
      <c r="U32" s="25" t="str">
        <f t="shared" si="56"/>
        <v xml:space="preserve"> </v>
      </c>
      <c r="V32" s="32"/>
      <c r="W32" s="25" t="str">
        <f t="shared" si="57"/>
        <v xml:space="preserve"> </v>
      </c>
      <c r="X32" s="32"/>
      <c r="Y32" s="25" t="str">
        <f t="shared" si="58"/>
        <v xml:space="preserve"> </v>
      </c>
      <c r="Z32" s="22">
        <f t="shared" si="59"/>
        <v>0</v>
      </c>
      <c r="AA32" s="4">
        <v>5</v>
      </c>
    </row>
    <row r="33" spans="1:27" ht="15" customHeight="1" x14ac:dyDescent="0.2">
      <c r="A33" s="20" t="s">
        <v>40</v>
      </c>
      <c r="B33" s="21"/>
      <c r="C33" s="25" t="str">
        <f>IF(B33=0," ",VALUE(RIGHT(B33,1)))</f>
        <v xml:space="preserve"> </v>
      </c>
      <c r="D33" s="21"/>
      <c r="E33" s="25" t="str">
        <f>IF(D33=0," ",VALUE(RIGHT(D33,1)))</f>
        <v xml:space="preserve"> </v>
      </c>
      <c r="F33" s="21"/>
      <c r="G33" s="25" t="str">
        <f>IF(F33=0," ",VALUE(RIGHT(F33,1)))</f>
        <v xml:space="preserve"> </v>
      </c>
      <c r="H33" s="21"/>
      <c r="I33" s="25" t="str">
        <f>IF(H33=0," ",VALUE(RIGHT(H33,1)))</f>
        <v xml:space="preserve"> </v>
      </c>
      <c r="J33" s="21"/>
      <c r="K33" s="25" t="str">
        <f>IF(J33=0," ",VALUE(RIGHT(J33,1)))</f>
        <v xml:space="preserve"> </v>
      </c>
      <c r="L33" s="21"/>
      <c r="M33" s="25" t="str">
        <f>IF(L33=0," ",VALUE(RIGHT(L33,1)))</f>
        <v xml:space="preserve"> </v>
      </c>
      <c r="N33" s="21"/>
      <c r="O33" s="25" t="str">
        <f>IF(N33=0," ",VALUE(RIGHT(N33,1)))</f>
        <v xml:space="preserve"> </v>
      </c>
      <c r="P33" s="21"/>
      <c r="Q33" s="25" t="str">
        <f>IF(P33=0," ",VALUE(RIGHT(P33,1)))</f>
        <v xml:space="preserve"> </v>
      </c>
      <c r="R33" s="21"/>
      <c r="S33" s="25" t="str">
        <f t="shared" si="52"/>
        <v xml:space="preserve"> </v>
      </c>
      <c r="T33" s="32"/>
      <c r="U33" s="25" t="str">
        <f t="shared" si="56"/>
        <v xml:space="preserve"> </v>
      </c>
      <c r="V33" s="32"/>
      <c r="W33" s="25" t="str">
        <f t="shared" si="57"/>
        <v xml:space="preserve"> </v>
      </c>
      <c r="X33" s="32"/>
      <c r="Y33" s="25" t="str">
        <f t="shared" si="58"/>
        <v xml:space="preserve"> </v>
      </c>
      <c r="Z33" s="22">
        <f t="shared" si="59"/>
        <v>0</v>
      </c>
      <c r="AA33" s="29">
        <v>5</v>
      </c>
    </row>
    <row r="34" spans="1:27" ht="13.5" customHeight="1" x14ac:dyDescent="0.2">
      <c r="A34" s="36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Z34" s="37">
        <f>SUM(Z28:Z33)</f>
        <v>0</v>
      </c>
      <c r="AA34" s="17">
        <f>SUM(AA28:AA33)</f>
        <v>30</v>
      </c>
    </row>
    <row r="35" spans="1:27" s="20" customFormat="1" ht="13.5" customHeight="1" x14ac:dyDescent="0.2">
      <c r="B35" s="34"/>
      <c r="C35" s="35"/>
      <c r="D35" s="34"/>
      <c r="E35" s="35"/>
      <c r="F35" s="34"/>
      <c r="G35" s="35"/>
      <c r="H35" s="34"/>
      <c r="I35" s="35"/>
      <c r="J35" s="34"/>
      <c r="K35" s="35"/>
      <c r="L35" s="34"/>
      <c r="M35" s="35"/>
      <c r="N35" s="34"/>
      <c r="O35" s="35"/>
      <c r="P35" s="34"/>
      <c r="Q35" s="35"/>
      <c r="R35" s="34"/>
      <c r="S35" s="19"/>
      <c r="T35" s="19"/>
      <c r="U35" s="19"/>
      <c r="V35" s="19"/>
      <c r="W35" s="19"/>
      <c r="X35" s="19"/>
      <c r="Y35" s="19"/>
      <c r="Z35" s="19"/>
      <c r="AA35" s="17"/>
    </row>
    <row r="36" spans="1:27" ht="13.5" customHeight="1" x14ac:dyDescent="0.25">
      <c r="A36" s="15" t="s">
        <v>44</v>
      </c>
    </row>
    <row r="37" spans="1:27" ht="13.5" customHeight="1" x14ac:dyDescent="0.2">
      <c r="A37" s="26" t="s">
        <v>8</v>
      </c>
      <c r="B37" s="7"/>
      <c r="C37" s="13" t="str">
        <f t="shared" ref="C37:C40" si="60">IF(B37=0," ",VALUE(RIGHT(B37,1)))</f>
        <v xml:space="preserve"> </v>
      </c>
      <c r="D37" s="7"/>
      <c r="E37" s="13" t="str">
        <f t="shared" ref="E37:E40" si="61">IF(D37=0," ",VALUE(RIGHT(D37,1)))</f>
        <v xml:space="preserve"> </v>
      </c>
      <c r="F37" s="7"/>
      <c r="G37" s="13" t="str">
        <f t="shared" ref="G37:G40" si="62">IF(F37=0," ",VALUE(RIGHT(F37,1)))</f>
        <v xml:space="preserve"> </v>
      </c>
      <c r="H37" s="7"/>
      <c r="I37" s="13" t="str">
        <f t="shared" ref="I37:I40" si="63">IF(H37=0," ",VALUE(RIGHT(H37,1)))</f>
        <v xml:space="preserve"> </v>
      </c>
      <c r="J37" s="7"/>
      <c r="K37" s="13" t="str">
        <f t="shared" ref="K37:K40" si="64">IF(J37=0," ",VALUE(RIGHT(J37,1)))</f>
        <v xml:space="preserve"> </v>
      </c>
      <c r="L37" s="7"/>
      <c r="M37" s="13" t="str">
        <f t="shared" ref="M37:M40" si="65">IF(L37=0," ",VALUE(RIGHT(L37,1)))</f>
        <v xml:space="preserve"> </v>
      </c>
      <c r="N37" s="7"/>
      <c r="O37" s="13" t="str">
        <f t="shared" ref="O37:O40" si="66">IF(N37=0," ",VALUE(RIGHT(N37,1)))</f>
        <v xml:space="preserve"> </v>
      </c>
      <c r="P37" s="7"/>
      <c r="Q37" s="13" t="str">
        <f t="shared" ref="Q37:Q40" si="67">IF(P37=0," ",VALUE(RIGHT(P37,1)))</f>
        <v xml:space="preserve"> </v>
      </c>
      <c r="R37" s="7"/>
      <c r="S37" s="13" t="str">
        <f t="shared" ref="S37:S40" si="68">IF(R37=0," ",VALUE(RIGHT(R37,1)))</f>
        <v xml:space="preserve"> </v>
      </c>
      <c r="T37" s="32"/>
      <c r="U37" s="25" t="str">
        <f t="shared" ref="U37" si="69">IF(T37=0," ",VALUE(RIGHT(T37,1)))</f>
        <v xml:space="preserve"> </v>
      </c>
      <c r="V37" s="32"/>
      <c r="W37" s="25" t="str">
        <f t="shared" ref="W37" si="70">IF(V37=0," ",VALUE(RIGHT(V37,1)))</f>
        <v xml:space="preserve"> </v>
      </c>
      <c r="X37" s="32"/>
      <c r="Y37" s="25" t="str">
        <f t="shared" ref="Y37" si="71">IF(X37=0," ",VALUE(RIGHT(X37,1)))</f>
        <v xml:space="preserve"> </v>
      </c>
      <c r="Z37" s="8">
        <f>SUM(Y37,W37,U37,S37,Q37,O37,M37,K37,I37,G37,E37,C37)</f>
        <v>0</v>
      </c>
      <c r="AA37" s="4">
        <v>15</v>
      </c>
    </row>
    <row r="38" spans="1:27" ht="13.5" customHeight="1" x14ac:dyDescent="0.2">
      <c r="A38" s="26" t="s">
        <v>20</v>
      </c>
      <c r="B38" s="7"/>
      <c r="C38" s="13" t="str">
        <f t="shared" si="60"/>
        <v xml:space="preserve"> </v>
      </c>
      <c r="D38" s="7"/>
      <c r="E38" s="13" t="str">
        <f t="shared" si="61"/>
        <v xml:space="preserve"> </v>
      </c>
      <c r="F38" s="7"/>
      <c r="G38" s="13" t="str">
        <f t="shared" si="62"/>
        <v xml:space="preserve"> </v>
      </c>
      <c r="H38" s="7"/>
      <c r="I38" s="13" t="str">
        <f t="shared" si="63"/>
        <v xml:space="preserve"> </v>
      </c>
      <c r="J38" s="7"/>
      <c r="K38" s="13" t="str">
        <f t="shared" si="64"/>
        <v xml:space="preserve"> </v>
      </c>
      <c r="L38" s="7"/>
      <c r="M38" s="13" t="str">
        <f t="shared" si="65"/>
        <v xml:space="preserve"> </v>
      </c>
      <c r="N38" s="7"/>
      <c r="O38" s="13" t="str">
        <f t="shared" si="66"/>
        <v xml:space="preserve"> </v>
      </c>
      <c r="P38" s="7"/>
      <c r="Q38" s="13" t="str">
        <f t="shared" si="67"/>
        <v xml:space="preserve"> </v>
      </c>
      <c r="R38" s="7"/>
      <c r="S38" s="13" t="str">
        <f t="shared" si="68"/>
        <v xml:space="preserve"> </v>
      </c>
      <c r="T38" s="32"/>
      <c r="U38" s="25" t="str">
        <f t="shared" ref="U38:U40" si="72">IF(T38=0," ",VALUE(RIGHT(T38,1)))</f>
        <v xml:space="preserve"> </v>
      </c>
      <c r="V38" s="32"/>
      <c r="W38" s="25" t="str">
        <f t="shared" ref="W38:W40" si="73">IF(V38=0," ",VALUE(RIGHT(V38,1)))</f>
        <v xml:space="preserve"> </v>
      </c>
      <c r="X38" s="32"/>
      <c r="Y38" s="25" t="str">
        <f t="shared" ref="Y38:Y40" si="74">IF(X38=0," ",VALUE(RIGHT(X38,1)))</f>
        <v xml:space="preserve"> </v>
      </c>
      <c r="Z38" s="22">
        <f t="shared" ref="Z38:Z40" si="75">SUM(Y38,W38,U38,S38,Q38,O38,M38,K38,I38,G38,E38,C38)</f>
        <v>0</v>
      </c>
      <c r="AA38" s="4">
        <v>5</v>
      </c>
    </row>
    <row r="39" spans="1:27" ht="13.5" customHeight="1" x14ac:dyDescent="0.2">
      <c r="A39" s="26" t="s">
        <v>41</v>
      </c>
      <c r="B39" s="7"/>
      <c r="C39" s="13" t="str">
        <f t="shared" si="60"/>
        <v xml:space="preserve"> </v>
      </c>
      <c r="D39" s="7"/>
      <c r="E39" s="13" t="str">
        <f t="shared" si="61"/>
        <v xml:space="preserve"> </v>
      </c>
      <c r="F39" s="7"/>
      <c r="G39" s="13" t="str">
        <f t="shared" si="62"/>
        <v xml:space="preserve"> </v>
      </c>
      <c r="H39" s="7"/>
      <c r="I39" s="13" t="str">
        <f t="shared" si="63"/>
        <v xml:space="preserve"> </v>
      </c>
      <c r="J39" s="7"/>
      <c r="K39" s="13" t="str">
        <f t="shared" si="64"/>
        <v xml:space="preserve"> </v>
      </c>
      <c r="L39" s="7"/>
      <c r="M39" s="13" t="str">
        <f t="shared" si="65"/>
        <v xml:space="preserve"> </v>
      </c>
      <c r="N39" s="7"/>
      <c r="O39" s="13" t="str">
        <f t="shared" si="66"/>
        <v xml:space="preserve"> </v>
      </c>
      <c r="P39" s="7"/>
      <c r="Q39" s="13" t="str">
        <f t="shared" si="67"/>
        <v xml:space="preserve"> </v>
      </c>
      <c r="R39" s="7"/>
      <c r="S39" s="13" t="str">
        <f t="shared" si="68"/>
        <v xml:space="preserve"> </v>
      </c>
      <c r="T39" s="32"/>
      <c r="U39" s="25" t="str">
        <f t="shared" si="72"/>
        <v xml:space="preserve"> </v>
      </c>
      <c r="V39" s="32"/>
      <c r="W39" s="25" t="str">
        <f t="shared" si="73"/>
        <v xml:space="preserve"> </v>
      </c>
      <c r="X39" s="32"/>
      <c r="Y39" s="25" t="str">
        <f t="shared" si="74"/>
        <v xml:space="preserve"> </v>
      </c>
      <c r="Z39" s="22">
        <f t="shared" si="75"/>
        <v>0</v>
      </c>
      <c r="AA39" s="4">
        <v>5</v>
      </c>
    </row>
    <row r="40" spans="1:27" ht="13.5" customHeight="1" x14ac:dyDescent="0.2">
      <c r="A40" s="26" t="s">
        <v>42</v>
      </c>
      <c r="B40" s="7"/>
      <c r="C40" s="13" t="str">
        <f t="shared" si="60"/>
        <v xml:space="preserve"> </v>
      </c>
      <c r="D40" s="7"/>
      <c r="E40" s="13" t="str">
        <f t="shared" si="61"/>
        <v xml:space="preserve"> </v>
      </c>
      <c r="F40" s="7"/>
      <c r="G40" s="13" t="str">
        <f t="shared" si="62"/>
        <v xml:space="preserve"> </v>
      </c>
      <c r="H40" s="7"/>
      <c r="I40" s="13" t="str">
        <f t="shared" si="63"/>
        <v xml:space="preserve"> </v>
      </c>
      <c r="J40" s="7"/>
      <c r="K40" s="13" t="str">
        <f t="shared" si="64"/>
        <v xml:space="preserve"> </v>
      </c>
      <c r="L40" s="7"/>
      <c r="M40" s="13" t="str">
        <f t="shared" si="65"/>
        <v xml:space="preserve"> </v>
      </c>
      <c r="N40" s="7"/>
      <c r="O40" s="13" t="str">
        <f t="shared" si="66"/>
        <v xml:space="preserve"> </v>
      </c>
      <c r="P40" s="7"/>
      <c r="Q40" s="13" t="str">
        <f t="shared" si="67"/>
        <v xml:space="preserve"> </v>
      </c>
      <c r="R40" s="7"/>
      <c r="S40" s="13" t="str">
        <f t="shared" si="68"/>
        <v xml:space="preserve"> </v>
      </c>
      <c r="T40" s="32"/>
      <c r="U40" s="25" t="str">
        <f t="shared" si="72"/>
        <v xml:space="preserve"> </v>
      </c>
      <c r="V40" s="32"/>
      <c r="W40" s="25" t="str">
        <f t="shared" si="73"/>
        <v xml:space="preserve"> </v>
      </c>
      <c r="X40" s="32"/>
      <c r="Y40" s="25" t="str">
        <f t="shared" si="74"/>
        <v xml:space="preserve"> </v>
      </c>
      <c r="Z40" s="22">
        <f t="shared" si="75"/>
        <v>0</v>
      </c>
      <c r="AA40" s="4">
        <v>5</v>
      </c>
    </row>
    <row r="41" spans="1:27" ht="13.5" customHeight="1" x14ac:dyDescent="0.2">
      <c r="A41" s="26"/>
      <c r="Z41" s="37">
        <f>SUM(Z37:Z40)</f>
        <v>0</v>
      </c>
      <c r="AA41" s="17">
        <f>SUM(AA37:AA40)</f>
        <v>30</v>
      </c>
    </row>
    <row r="42" spans="1:27" ht="15" hidden="1" customHeight="1" x14ac:dyDescent="0.2">
      <c r="Z42" s="9">
        <f ca="1">SUM(Z37:Z48)</f>
        <v>0</v>
      </c>
      <c r="AA42" s="17">
        <v>25</v>
      </c>
    </row>
    <row r="43" spans="1:27" ht="15" hidden="1" customHeight="1" x14ac:dyDescent="0.2">
      <c r="A43" s="5" t="s">
        <v>4</v>
      </c>
      <c r="B43" s="14">
        <f>SUM(C28:C48)</f>
        <v>0</v>
      </c>
      <c r="C43" s="12"/>
      <c r="D43" s="14">
        <f>SUM(E28:E48)</f>
        <v>0</v>
      </c>
      <c r="E43" s="12"/>
      <c r="F43" s="14">
        <f>SUM(G28:G48)</f>
        <v>0</v>
      </c>
      <c r="G43" s="12"/>
      <c r="H43" s="14">
        <f>SUM(I28:I48)</f>
        <v>0</v>
      </c>
      <c r="I43" s="12"/>
      <c r="J43" s="14">
        <f>SUM(K28:K48)</f>
        <v>0</v>
      </c>
      <c r="K43" s="12"/>
      <c r="L43" s="14">
        <f>SUM(M28:M48)</f>
        <v>0</v>
      </c>
      <c r="M43" s="12"/>
      <c r="N43" s="14">
        <f>SUM(O28:O48)</f>
        <v>0</v>
      </c>
      <c r="O43" s="12"/>
      <c r="P43" s="14">
        <f>SUM(Q28:Q48)</f>
        <v>0</v>
      </c>
      <c r="Q43" s="12"/>
      <c r="R43" s="14" t="e">
        <f ca="1">SUM(S28:S48)</f>
        <v>#VALUE!</v>
      </c>
      <c r="S43" s="12" t="e">
        <f ca="1">IF(R43=0," ",VALUE(RIGHT(R43,1)))</f>
        <v>#VALUE!</v>
      </c>
      <c r="T43" s="24"/>
      <c r="U43" s="24"/>
      <c r="V43" s="24"/>
      <c r="W43" s="24"/>
      <c r="X43" s="24"/>
      <c r="Y43" s="24"/>
    </row>
    <row r="44" spans="1:27" s="20" customFormat="1" ht="15" customHeight="1" x14ac:dyDescent="0.2">
      <c r="B44" s="34"/>
      <c r="C44" s="35"/>
      <c r="D44" s="34"/>
      <c r="E44" s="35"/>
      <c r="F44" s="34"/>
      <c r="G44" s="35"/>
      <c r="H44" s="34"/>
      <c r="I44" s="35"/>
      <c r="J44" s="34"/>
      <c r="K44" s="35"/>
      <c r="L44" s="34"/>
      <c r="M44" s="35"/>
      <c r="N44" s="34"/>
      <c r="O44" s="35"/>
      <c r="P44" s="34"/>
      <c r="Q44" s="35"/>
      <c r="R44" s="34"/>
      <c r="S44" s="35"/>
      <c r="T44" s="35"/>
      <c r="U44" s="35"/>
      <c r="V44" s="35"/>
      <c r="W44" s="35"/>
      <c r="X44" s="35"/>
      <c r="Y44" s="35"/>
      <c r="Z44" s="19"/>
      <c r="AA44" s="29"/>
    </row>
    <row r="45" spans="1:27" s="20" customFormat="1" ht="15" customHeight="1" x14ac:dyDescent="0.25">
      <c r="A45" s="27" t="s">
        <v>43</v>
      </c>
      <c r="B45" s="34"/>
      <c r="C45" s="35"/>
      <c r="D45" s="34"/>
      <c r="E45" s="35"/>
      <c r="F45" s="34"/>
      <c r="G45" s="35"/>
      <c r="H45" s="34"/>
      <c r="I45" s="35"/>
      <c r="J45" s="34"/>
      <c r="K45" s="35"/>
      <c r="L45" s="34"/>
      <c r="M45" s="35"/>
      <c r="N45" s="34"/>
      <c r="O45" s="35"/>
      <c r="P45" s="34"/>
      <c r="Q45" s="35"/>
      <c r="R45" s="34"/>
      <c r="S45" s="35"/>
      <c r="T45" s="35"/>
      <c r="U45" s="35"/>
      <c r="V45" s="35"/>
      <c r="W45" s="35"/>
      <c r="X45" s="35"/>
      <c r="Y45" s="35"/>
      <c r="Z45" s="19"/>
      <c r="AA45" s="29"/>
    </row>
    <row r="46" spans="1:27" s="20" customFormat="1" ht="15" customHeight="1" x14ac:dyDescent="0.2">
      <c r="A46" s="20" t="s">
        <v>45</v>
      </c>
      <c r="B46" s="21"/>
      <c r="C46" s="25" t="str">
        <f t="shared" ref="C46:C48" si="76">IF(B46=0," ",VALUE(RIGHT(B46,1)))</f>
        <v xml:space="preserve"> </v>
      </c>
      <c r="D46" s="21"/>
      <c r="E46" s="25" t="str">
        <f t="shared" ref="E46:E48" si="77">IF(D46=0," ",VALUE(RIGHT(D46,1)))</f>
        <v xml:space="preserve"> </v>
      </c>
      <c r="F46" s="21"/>
      <c r="G46" s="25" t="str">
        <f t="shared" ref="G46:G48" si="78">IF(F46=0," ",VALUE(RIGHT(F46,1)))</f>
        <v xml:space="preserve"> </v>
      </c>
      <c r="H46" s="21"/>
      <c r="I46" s="25" t="str">
        <f t="shared" ref="I46:I48" si="79">IF(H46=0," ",VALUE(RIGHT(H46,1)))</f>
        <v xml:space="preserve"> </v>
      </c>
      <c r="J46" s="21"/>
      <c r="K46" s="25" t="str">
        <f t="shared" ref="K46:K48" si="80">IF(J46=0," ",VALUE(RIGHT(J46,1)))</f>
        <v xml:space="preserve"> </v>
      </c>
      <c r="L46" s="21"/>
      <c r="M46" s="25" t="str">
        <f t="shared" ref="M46:M48" si="81">IF(L46=0," ",VALUE(RIGHT(L46,1)))</f>
        <v xml:space="preserve"> </v>
      </c>
      <c r="N46" s="21"/>
      <c r="O46" s="25" t="str">
        <f t="shared" ref="O46:O48" si="82">IF(N46=0," ",VALUE(RIGHT(N46,1)))</f>
        <v xml:space="preserve"> </v>
      </c>
      <c r="P46" s="21"/>
      <c r="Q46" s="25" t="str">
        <f t="shared" ref="Q46:Q48" si="83">IF(P46=0," ",VALUE(RIGHT(P46,1)))</f>
        <v xml:space="preserve"> </v>
      </c>
      <c r="R46" s="21"/>
      <c r="S46" s="25" t="str">
        <f t="shared" ref="S46:S48" si="84">IF(R46=0," ",VALUE(RIGHT(R46,1)))</f>
        <v xml:space="preserve"> </v>
      </c>
      <c r="T46" s="32"/>
      <c r="U46" s="25" t="str">
        <f t="shared" ref="U46:U48" si="85">IF(T46=0," ",VALUE(RIGHT(T46,1)))</f>
        <v xml:space="preserve"> </v>
      </c>
      <c r="V46" s="32"/>
      <c r="W46" s="25" t="str">
        <f t="shared" ref="W46:W48" si="86">IF(V46=0," ",VALUE(RIGHT(V46,1)))</f>
        <v xml:space="preserve"> </v>
      </c>
      <c r="X46" s="32"/>
      <c r="Y46" s="25" t="str">
        <f t="shared" ref="Y46:Y48" si="87">IF(X46=0," ",VALUE(RIGHT(X46,1)))</f>
        <v xml:space="preserve"> </v>
      </c>
      <c r="Z46" s="22">
        <f t="shared" ref="Z46:Z48" si="88">SUM(Y46,W46,U46,S46,Q46,O46,M46,K46,I46,G46,E46,C46)</f>
        <v>0</v>
      </c>
      <c r="AA46" s="29">
        <v>15</v>
      </c>
    </row>
    <row r="47" spans="1:27" s="20" customFormat="1" ht="15" customHeight="1" x14ac:dyDescent="0.2">
      <c r="A47" s="20" t="s">
        <v>46</v>
      </c>
      <c r="B47" s="21"/>
      <c r="C47" s="25" t="str">
        <f t="shared" si="76"/>
        <v xml:space="preserve"> </v>
      </c>
      <c r="D47" s="21"/>
      <c r="E47" s="25" t="str">
        <f t="shared" si="77"/>
        <v xml:space="preserve"> </v>
      </c>
      <c r="F47" s="21"/>
      <c r="G47" s="25" t="str">
        <f t="shared" si="78"/>
        <v xml:space="preserve"> </v>
      </c>
      <c r="H47" s="21"/>
      <c r="I47" s="25" t="str">
        <f t="shared" si="79"/>
        <v xml:space="preserve"> </v>
      </c>
      <c r="J47" s="21"/>
      <c r="K47" s="25" t="str">
        <f t="shared" si="80"/>
        <v xml:space="preserve"> </v>
      </c>
      <c r="L47" s="21"/>
      <c r="M47" s="25" t="str">
        <f t="shared" si="81"/>
        <v xml:space="preserve"> </v>
      </c>
      <c r="N47" s="21"/>
      <c r="O47" s="25" t="str">
        <f t="shared" si="82"/>
        <v xml:space="preserve"> </v>
      </c>
      <c r="P47" s="21"/>
      <c r="Q47" s="25" t="str">
        <f t="shared" si="83"/>
        <v xml:space="preserve"> </v>
      </c>
      <c r="R47" s="21"/>
      <c r="S47" s="25" t="str">
        <f t="shared" si="84"/>
        <v xml:space="preserve"> </v>
      </c>
      <c r="T47" s="32"/>
      <c r="U47" s="25" t="str">
        <f t="shared" si="85"/>
        <v xml:space="preserve"> </v>
      </c>
      <c r="V47" s="32"/>
      <c r="W47" s="25" t="str">
        <f t="shared" si="86"/>
        <v xml:space="preserve"> </v>
      </c>
      <c r="X47" s="32"/>
      <c r="Y47" s="25" t="str">
        <f t="shared" si="87"/>
        <v xml:space="preserve"> </v>
      </c>
      <c r="Z47" s="22">
        <f t="shared" si="88"/>
        <v>0</v>
      </c>
      <c r="AA47" s="29">
        <v>5</v>
      </c>
    </row>
    <row r="48" spans="1:27" s="20" customFormat="1" ht="15" customHeight="1" x14ac:dyDescent="0.2">
      <c r="A48" s="20" t="s">
        <v>47</v>
      </c>
      <c r="B48" s="21"/>
      <c r="C48" s="25" t="str">
        <f t="shared" si="76"/>
        <v xml:space="preserve"> </v>
      </c>
      <c r="D48" s="21"/>
      <c r="E48" s="25" t="str">
        <f t="shared" si="77"/>
        <v xml:space="preserve"> </v>
      </c>
      <c r="F48" s="21"/>
      <c r="G48" s="25" t="str">
        <f t="shared" si="78"/>
        <v xml:space="preserve"> </v>
      </c>
      <c r="H48" s="21"/>
      <c r="I48" s="25" t="str">
        <f t="shared" si="79"/>
        <v xml:space="preserve"> </v>
      </c>
      <c r="J48" s="21"/>
      <c r="K48" s="25" t="str">
        <f t="shared" si="80"/>
        <v xml:space="preserve"> </v>
      </c>
      <c r="L48" s="21"/>
      <c r="M48" s="25" t="str">
        <f t="shared" si="81"/>
        <v xml:space="preserve"> </v>
      </c>
      <c r="N48" s="21"/>
      <c r="O48" s="25" t="str">
        <f t="shared" si="82"/>
        <v xml:space="preserve"> </v>
      </c>
      <c r="P48" s="21"/>
      <c r="Q48" s="25" t="str">
        <f t="shared" si="83"/>
        <v xml:space="preserve"> </v>
      </c>
      <c r="R48" s="21"/>
      <c r="S48" s="25" t="str">
        <f t="shared" si="84"/>
        <v xml:space="preserve"> </v>
      </c>
      <c r="T48" s="32"/>
      <c r="U48" s="25" t="str">
        <f t="shared" si="85"/>
        <v xml:space="preserve"> </v>
      </c>
      <c r="V48" s="32"/>
      <c r="W48" s="25" t="str">
        <f t="shared" si="86"/>
        <v xml:space="preserve"> </v>
      </c>
      <c r="X48" s="32"/>
      <c r="Y48" s="25" t="str">
        <f t="shared" si="87"/>
        <v xml:space="preserve"> </v>
      </c>
      <c r="Z48" s="22">
        <f t="shared" si="88"/>
        <v>0</v>
      </c>
      <c r="AA48" s="29">
        <v>10</v>
      </c>
    </row>
    <row r="49" spans="1:27" s="20" customFormat="1" ht="15" customHeight="1" x14ac:dyDescent="0.2">
      <c r="B49" s="34"/>
      <c r="C49" s="35"/>
      <c r="D49" s="34"/>
      <c r="E49" s="35"/>
      <c r="F49" s="34"/>
      <c r="G49" s="35"/>
      <c r="H49" s="34"/>
      <c r="I49" s="35"/>
      <c r="J49" s="34"/>
      <c r="K49" s="35"/>
      <c r="L49" s="34"/>
      <c r="M49" s="35"/>
      <c r="N49" s="34"/>
      <c r="O49" s="35"/>
      <c r="P49" s="34"/>
      <c r="Q49" s="35"/>
      <c r="R49" s="34"/>
      <c r="S49" s="35"/>
      <c r="T49" s="35"/>
      <c r="U49" s="35"/>
      <c r="V49" s="35"/>
      <c r="W49" s="35"/>
      <c r="X49" s="35"/>
      <c r="Y49" s="35"/>
      <c r="Z49" s="37">
        <f>SUM(Z46:Z48)</f>
        <v>0</v>
      </c>
      <c r="AA49" s="17">
        <f>SUM(AA46:AA48)</f>
        <v>30</v>
      </c>
    </row>
    <row r="50" spans="1:27" ht="15" customHeight="1" x14ac:dyDescent="0.2">
      <c r="S50" s="1" t="str">
        <f>IF(R50=0," ",VALUE(RIGHT(R50,1)))</f>
        <v xml:space="preserve"> </v>
      </c>
      <c r="Z50" s="8"/>
    </row>
    <row r="51" spans="1:27" s="20" customFormat="1" ht="15" customHeight="1" x14ac:dyDescent="0.25">
      <c r="A51" s="27" t="s">
        <v>31</v>
      </c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 s="29"/>
    </row>
    <row r="52" spans="1:27" s="20" customFormat="1" ht="15" customHeight="1" x14ac:dyDescent="0.2">
      <c r="A52" s="30" t="s">
        <v>15</v>
      </c>
      <c r="B52" s="21"/>
      <c r="C52" s="25" t="str">
        <f>IF(B52=0," ",VALUE(RIGHT(B52,1)))</f>
        <v xml:space="preserve"> </v>
      </c>
      <c r="D52" s="21"/>
      <c r="E52" s="25" t="str">
        <f>IF(D52=0," ",VALUE(RIGHT(D52,1)))</f>
        <v xml:space="preserve"> </v>
      </c>
      <c r="F52" s="21"/>
      <c r="G52" s="25" t="str">
        <f>IF(F52=0," ",VALUE(RIGHT(F52,1)))</f>
        <v xml:space="preserve"> </v>
      </c>
      <c r="H52" s="21"/>
      <c r="I52" s="25" t="str">
        <f>IF(H52=0," ",VALUE(RIGHT(H52,1)))</f>
        <v xml:space="preserve"> </v>
      </c>
      <c r="J52" s="21"/>
      <c r="K52" s="25" t="str">
        <f>IF(J52=0," ",VALUE(RIGHT(J52,1)))</f>
        <v xml:space="preserve"> </v>
      </c>
      <c r="L52" s="21"/>
      <c r="M52" s="25" t="str">
        <f>IF(L52=0," ",VALUE(RIGHT(L52,1)))</f>
        <v xml:space="preserve"> </v>
      </c>
      <c r="N52" s="21"/>
      <c r="O52" s="25" t="str">
        <f>IF(N52=0," ",VALUE(RIGHT(N52,1)))</f>
        <v xml:space="preserve"> </v>
      </c>
      <c r="P52" s="21"/>
      <c r="Q52" s="25" t="str">
        <f>IF(P52=0," ",VALUE(RIGHT(P52,1)))</f>
        <v xml:space="preserve"> </v>
      </c>
      <c r="R52" s="21"/>
      <c r="S52" s="25" t="str">
        <f>IF(R52=0," ",VALUE(RIGHT(R52,1)))</f>
        <v xml:space="preserve"> </v>
      </c>
      <c r="T52" s="32"/>
      <c r="U52" s="25" t="str">
        <f t="shared" ref="U52:Y52" si="89">IF(T52=0," ",VALUE(RIGHT(T52,1)))</f>
        <v xml:space="preserve"> </v>
      </c>
      <c r="V52" s="32"/>
      <c r="W52" s="25" t="str">
        <f t="shared" si="89"/>
        <v xml:space="preserve"> </v>
      </c>
      <c r="X52" s="32"/>
      <c r="Y52" s="25" t="str">
        <f t="shared" si="89"/>
        <v xml:space="preserve"> </v>
      </c>
      <c r="Z52" s="22">
        <f>SUM(Y52,W52,U52,S52,Q52,O52,M52,K52,I52,G52,E52,C52)</f>
        <v>0</v>
      </c>
      <c r="AA52" s="29"/>
    </row>
    <row r="53" spans="1:27" ht="15" customHeight="1" x14ac:dyDescent="0.2">
      <c r="A53" s="30" t="s">
        <v>15</v>
      </c>
      <c r="B53" s="21"/>
      <c r="C53" s="25" t="str">
        <f>IF(B53=0," ",VALUE(RIGHT(B53,1)))</f>
        <v xml:space="preserve"> </v>
      </c>
      <c r="D53" s="21"/>
      <c r="E53" s="25" t="str">
        <f>IF(D53=0," ",VALUE(RIGHT(D53,1)))</f>
        <v xml:space="preserve"> </v>
      </c>
      <c r="F53" s="21"/>
      <c r="G53" s="25" t="str">
        <f>IF(F53=0," ",VALUE(RIGHT(F53,1)))</f>
        <v xml:space="preserve"> </v>
      </c>
      <c r="H53" s="21"/>
      <c r="I53" s="25" t="str">
        <f>IF(H53=0," ",VALUE(RIGHT(H53,1)))</f>
        <v xml:space="preserve"> </v>
      </c>
      <c r="J53" s="21"/>
      <c r="K53" s="25" t="str">
        <f>IF(J53=0," ",VALUE(RIGHT(J53,1)))</f>
        <v xml:space="preserve"> </v>
      </c>
      <c r="L53" s="21"/>
      <c r="M53" s="25" t="str">
        <f>IF(L53=0," ",VALUE(RIGHT(L53,1)))</f>
        <v xml:space="preserve"> </v>
      </c>
      <c r="N53" s="21"/>
      <c r="O53" s="25" t="str">
        <f>IF(N53=0," ",VALUE(RIGHT(N53,1)))</f>
        <v xml:space="preserve"> </v>
      </c>
      <c r="P53" s="21"/>
      <c r="Q53" s="25" t="str">
        <f>IF(P53=0," ",VALUE(RIGHT(P53,1)))</f>
        <v xml:space="preserve"> </v>
      </c>
      <c r="R53" s="21"/>
      <c r="S53" s="25" t="str">
        <f>IF(R53=0," ",VALUE(RIGHT(R53,1)))</f>
        <v xml:space="preserve"> </v>
      </c>
      <c r="T53" s="32"/>
      <c r="U53" s="25" t="str">
        <f t="shared" ref="U53" si="90">IF(T53=0," ",VALUE(RIGHT(T53,1)))</f>
        <v xml:space="preserve"> </v>
      </c>
      <c r="V53" s="32"/>
      <c r="W53" s="25" t="str">
        <f t="shared" ref="W53" si="91">IF(V53=0," ",VALUE(RIGHT(V53,1)))</f>
        <v xml:space="preserve"> </v>
      </c>
      <c r="X53" s="32"/>
      <c r="Y53" s="25" t="str">
        <f t="shared" ref="Y53" si="92">IF(X53=0," ",VALUE(RIGHT(X53,1)))</f>
        <v xml:space="preserve"> </v>
      </c>
      <c r="Z53" s="22">
        <f t="shared" ref="Z53:Z54" si="93">SUM(Y53,W53,U53,S53,Q53,O53,M53,K53,I53,G53,E53,C53)</f>
        <v>0</v>
      </c>
      <c r="AA53" s="29"/>
    </row>
    <row r="54" spans="1:27" ht="15" customHeight="1" x14ac:dyDescent="0.2">
      <c r="A54" s="30" t="s">
        <v>15</v>
      </c>
      <c r="B54" s="21"/>
      <c r="C54" s="25" t="str">
        <f>IF(B54=0," ",VALUE(RIGHT(B54,1)))</f>
        <v xml:space="preserve"> </v>
      </c>
      <c r="D54" s="21"/>
      <c r="E54" s="25" t="str">
        <f>IF(D54=0," ",VALUE(RIGHT(D54,1)))</f>
        <v xml:space="preserve"> </v>
      </c>
      <c r="F54" s="21"/>
      <c r="G54" s="25" t="str">
        <f>IF(F54=0," ",VALUE(RIGHT(F54,1)))</f>
        <v xml:space="preserve"> </v>
      </c>
      <c r="H54" s="21"/>
      <c r="I54" s="25" t="str">
        <f>IF(H54=0," ",VALUE(RIGHT(H54,1)))</f>
        <v xml:space="preserve"> </v>
      </c>
      <c r="J54" s="21"/>
      <c r="K54" s="25" t="str">
        <f>IF(J54=0," ",VALUE(RIGHT(J54,1)))</f>
        <v xml:space="preserve"> </v>
      </c>
      <c r="L54" s="21"/>
      <c r="M54" s="25" t="str">
        <f>IF(L54=0," ",VALUE(RIGHT(L54,1)))</f>
        <v xml:space="preserve"> </v>
      </c>
      <c r="N54" s="21"/>
      <c r="O54" s="25" t="str">
        <f>IF(N54=0," ",VALUE(RIGHT(N54,1)))</f>
        <v xml:space="preserve"> </v>
      </c>
      <c r="P54" s="21"/>
      <c r="Q54" s="25" t="str">
        <f>IF(P54=0," ",VALUE(RIGHT(P54,1)))</f>
        <v xml:space="preserve"> </v>
      </c>
      <c r="R54" s="21"/>
      <c r="S54" s="25" t="str">
        <f>IF(R54=0," ",VALUE(RIGHT(R54,1)))</f>
        <v xml:space="preserve"> </v>
      </c>
      <c r="T54" s="32"/>
      <c r="U54" s="25" t="str">
        <f t="shared" ref="U54" si="94">IF(T54=0," ",VALUE(RIGHT(T54,1)))</f>
        <v xml:space="preserve"> </v>
      </c>
      <c r="V54" s="32"/>
      <c r="W54" s="25" t="str">
        <f t="shared" ref="W54" si="95">IF(V54=0," ",VALUE(RIGHT(V54,1)))</f>
        <v xml:space="preserve"> </v>
      </c>
      <c r="X54" s="32"/>
      <c r="Y54" s="25" t="str">
        <f t="shared" ref="Y54" si="96">IF(X54=0," ",VALUE(RIGHT(X54,1)))</f>
        <v xml:space="preserve"> </v>
      </c>
      <c r="Z54" s="22">
        <f t="shared" si="93"/>
        <v>0</v>
      </c>
      <c r="AA54" s="29"/>
    </row>
    <row r="55" spans="1:27" ht="16.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 s="23">
        <f>SUM(Z52:Z54)</f>
        <v>0</v>
      </c>
      <c r="AA55" s="28">
        <v>15</v>
      </c>
    </row>
    <row r="56" spans="1:27" s="20" customFormat="1" ht="1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 s="19"/>
      <c r="T56" s="19"/>
      <c r="U56" s="19"/>
      <c r="V56" s="19"/>
      <c r="W56" s="19"/>
      <c r="X56" s="19"/>
      <c r="Y56" s="19"/>
      <c r="Z56" s="34"/>
      <c r="AA56" s="17"/>
    </row>
    <row r="57" spans="1:27" s="20" customFormat="1" ht="15" customHeight="1" x14ac:dyDescent="0.25">
      <c r="A57" s="27" t="s">
        <v>48</v>
      </c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 s="19"/>
      <c r="T57" s="19"/>
      <c r="U57" s="19"/>
      <c r="V57" s="19"/>
      <c r="W57" s="19"/>
      <c r="X57" s="19"/>
      <c r="Y57" s="19"/>
      <c r="Z57" s="34"/>
      <c r="AA57" s="17"/>
    </row>
    <row r="58" spans="1:27" s="20" customFormat="1" ht="15" customHeight="1" x14ac:dyDescent="0.2">
      <c r="A58"/>
      <c r="B58" s="21"/>
      <c r="C58" s="25" t="str">
        <f>IF(B58=0," ",VALUE(RIGHT(B58,1)))</f>
        <v xml:space="preserve"> </v>
      </c>
      <c r="D58" s="21"/>
      <c r="E58" s="25" t="str">
        <f>IF(D58=0," ",VALUE(RIGHT(D58,1)))</f>
        <v xml:space="preserve"> </v>
      </c>
      <c r="F58" s="21"/>
      <c r="G58" s="25" t="str">
        <f>IF(F58=0," ",VALUE(RIGHT(F58,1)))</f>
        <v xml:space="preserve"> </v>
      </c>
      <c r="H58" s="21"/>
      <c r="I58" s="25" t="str">
        <f>IF(H58=0," ",VALUE(RIGHT(H58,1)))</f>
        <v xml:space="preserve"> </v>
      </c>
      <c r="J58" s="21"/>
      <c r="K58" s="25" t="str">
        <f>IF(J58=0," ",VALUE(RIGHT(J58,1)))</f>
        <v xml:space="preserve"> </v>
      </c>
      <c r="L58" s="21"/>
      <c r="M58" s="25" t="str">
        <f>IF(L58=0," ",VALUE(RIGHT(L58,1)))</f>
        <v xml:space="preserve"> </v>
      </c>
      <c r="N58" s="21"/>
      <c r="O58" s="25" t="str">
        <f>IF(N58=0," ",VALUE(RIGHT(N58,1)))</f>
        <v xml:space="preserve"> </v>
      </c>
      <c r="P58" s="21"/>
      <c r="Q58" s="25" t="str">
        <f>IF(P58=0," ",VALUE(RIGHT(P58,1)))</f>
        <v xml:space="preserve"> </v>
      </c>
      <c r="R58" s="21"/>
      <c r="S58" s="25" t="str">
        <f>IF(R58=0," ",VALUE(RIGHT(R58,1)))</f>
        <v xml:space="preserve"> </v>
      </c>
      <c r="T58" s="32"/>
      <c r="U58" s="25" t="str">
        <f t="shared" ref="U58:U60" si="97">IF(T58=0," ",VALUE(RIGHT(T58,1)))</f>
        <v xml:space="preserve"> </v>
      </c>
      <c r="V58" s="32"/>
      <c r="W58" s="25" t="str">
        <f t="shared" ref="W58:W60" si="98">IF(V58=0," ",VALUE(RIGHT(V58,1)))</f>
        <v xml:space="preserve"> </v>
      </c>
      <c r="X58" s="32"/>
      <c r="Y58" s="25" t="str">
        <f t="shared" ref="Y58:Y60" si="99">IF(X58=0," ",VALUE(RIGHT(X58,1)))</f>
        <v xml:space="preserve"> </v>
      </c>
      <c r="Z58" s="22">
        <f>SUM(Y58,W58,U58,S58,Q58,O58,M58,K58,I58,G58,E58,C58)</f>
        <v>0</v>
      </c>
      <c r="AA58" s="29"/>
    </row>
    <row r="59" spans="1:27" s="20" customFormat="1" ht="15" customHeight="1" x14ac:dyDescent="0.2">
      <c r="A59"/>
      <c r="B59" s="21"/>
      <c r="C59" s="25" t="str">
        <f>IF(B59=0," ",VALUE(RIGHT(B59,1)))</f>
        <v xml:space="preserve"> </v>
      </c>
      <c r="D59" s="21"/>
      <c r="E59" s="25" t="str">
        <f>IF(D59=0," ",VALUE(RIGHT(D59,1)))</f>
        <v xml:space="preserve"> </v>
      </c>
      <c r="F59" s="21"/>
      <c r="G59" s="25" t="str">
        <f>IF(F59=0," ",VALUE(RIGHT(F59,1)))</f>
        <v xml:space="preserve"> </v>
      </c>
      <c r="H59" s="21"/>
      <c r="I59" s="25" t="str">
        <f>IF(H59=0," ",VALUE(RIGHT(H59,1)))</f>
        <v xml:space="preserve"> </v>
      </c>
      <c r="J59" s="21"/>
      <c r="K59" s="25" t="str">
        <f>IF(J59=0," ",VALUE(RIGHT(J59,1)))</f>
        <v xml:space="preserve"> </v>
      </c>
      <c r="L59" s="21"/>
      <c r="M59" s="25" t="str">
        <f>IF(L59=0," ",VALUE(RIGHT(L59,1)))</f>
        <v xml:space="preserve"> </v>
      </c>
      <c r="N59" s="21"/>
      <c r="O59" s="25" t="str">
        <f>IF(N59=0," ",VALUE(RIGHT(N59,1)))</f>
        <v xml:space="preserve"> </v>
      </c>
      <c r="P59" s="21"/>
      <c r="Q59" s="25" t="str">
        <f>IF(P59=0," ",VALUE(RIGHT(P59,1)))</f>
        <v xml:space="preserve"> </v>
      </c>
      <c r="R59" s="21"/>
      <c r="S59" s="25" t="str">
        <f>IF(R59=0," ",VALUE(RIGHT(R59,1)))</f>
        <v xml:space="preserve"> </v>
      </c>
      <c r="T59" s="32"/>
      <c r="U59" s="25" t="str">
        <f t="shared" si="97"/>
        <v xml:space="preserve"> </v>
      </c>
      <c r="V59" s="32"/>
      <c r="W59" s="25" t="str">
        <f t="shared" si="98"/>
        <v xml:space="preserve"> </v>
      </c>
      <c r="X59" s="32"/>
      <c r="Y59" s="25" t="str">
        <f t="shared" si="99"/>
        <v xml:space="preserve"> </v>
      </c>
      <c r="Z59" s="22">
        <f t="shared" ref="Z59:Z60" si="100">SUM(Y59,W59,U59,S59,Q59,O59,M59,K59,I59,G59,E59,C59)</f>
        <v>0</v>
      </c>
      <c r="AA59" s="29"/>
    </row>
    <row r="60" spans="1:27" s="20" customFormat="1" ht="15" customHeight="1" x14ac:dyDescent="0.2">
      <c r="A60"/>
      <c r="B60" s="21"/>
      <c r="C60" s="25" t="str">
        <f>IF(B60=0," ",VALUE(RIGHT(B60,1)))</f>
        <v xml:space="preserve"> </v>
      </c>
      <c r="D60" s="21"/>
      <c r="E60" s="25" t="str">
        <f>IF(D60=0," ",VALUE(RIGHT(D60,1)))</f>
        <v xml:space="preserve"> </v>
      </c>
      <c r="F60" s="21"/>
      <c r="G60" s="25" t="str">
        <f>IF(F60=0," ",VALUE(RIGHT(F60,1)))</f>
        <v xml:space="preserve"> </v>
      </c>
      <c r="H60" s="21"/>
      <c r="I60" s="25" t="str">
        <f>IF(H60=0," ",VALUE(RIGHT(H60,1)))</f>
        <v xml:space="preserve"> </v>
      </c>
      <c r="J60" s="21"/>
      <c r="K60" s="25" t="str">
        <f>IF(J60=0," ",VALUE(RIGHT(J60,1)))</f>
        <v xml:space="preserve"> </v>
      </c>
      <c r="L60" s="21"/>
      <c r="M60" s="25" t="str">
        <f>IF(L60=0," ",VALUE(RIGHT(L60,1)))</f>
        <v xml:space="preserve"> </v>
      </c>
      <c r="N60" s="21"/>
      <c r="O60" s="25" t="str">
        <f>IF(N60=0," ",VALUE(RIGHT(N60,1)))</f>
        <v xml:space="preserve"> </v>
      </c>
      <c r="P60" s="21"/>
      <c r="Q60" s="25" t="str">
        <f>IF(P60=0," ",VALUE(RIGHT(P60,1)))</f>
        <v xml:space="preserve"> </v>
      </c>
      <c r="R60" s="21"/>
      <c r="S60" s="25" t="str">
        <f>IF(R60=0," ",VALUE(RIGHT(R60,1)))</f>
        <v xml:space="preserve"> </v>
      </c>
      <c r="T60" s="32"/>
      <c r="U60" s="25" t="str">
        <f t="shared" si="97"/>
        <v xml:space="preserve"> </v>
      </c>
      <c r="V60" s="32"/>
      <c r="W60" s="25" t="str">
        <f t="shared" si="98"/>
        <v xml:space="preserve"> </v>
      </c>
      <c r="X60" s="32"/>
      <c r="Y60" s="25" t="str">
        <f t="shared" si="99"/>
        <v xml:space="preserve"> </v>
      </c>
      <c r="Z60" s="22">
        <f t="shared" si="100"/>
        <v>0</v>
      </c>
      <c r="AA60" s="29"/>
    </row>
    <row r="61" spans="1:27" s="20" customFormat="1" ht="1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 s="23">
        <f>SUM(Z58:Z60)</f>
        <v>0</v>
      </c>
      <c r="AA61" s="28">
        <v>7</v>
      </c>
    </row>
    <row r="62" spans="1:27" ht="15" customHeight="1" x14ac:dyDescent="0.25">
      <c r="A62" s="2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 s="19" t="s">
        <v>27</v>
      </c>
      <c r="Z62" s="33"/>
      <c r="AA62" s="38"/>
    </row>
    <row r="63" spans="1:27" ht="15" customHeight="1" x14ac:dyDescent="0.2">
      <c r="A63" s="20" t="s">
        <v>4</v>
      </c>
      <c r="B63" s="44">
        <f>SUM(C58:C60,C52:C54,C46:C48,C37:C40,C28:C33,C7:C24)</f>
        <v>0</v>
      </c>
      <c r="C63" s="45"/>
      <c r="D63" s="44">
        <f>SUM(E58:E60,E52:E54,E46:E48,E37:E40,E28:E33,E7:E24)</f>
        <v>0</v>
      </c>
      <c r="E63" s="45"/>
      <c r="F63" s="44">
        <f>SUM(G58:G60,G52:G54,G46:G48,G37:G40,G28:G33,G7:G24)</f>
        <v>0</v>
      </c>
      <c r="G63" s="45"/>
      <c r="H63" s="44">
        <f>SUM(I58:I60,I52:I54,I46:I48,I37:I40,I28:I33,I7:I24)</f>
        <v>0</v>
      </c>
      <c r="I63" s="45"/>
      <c r="J63" s="44">
        <f>SUM(K58:K60,K52:K54,K46:K48,K37:K40,K28:K33,K7:K24)</f>
        <v>0</v>
      </c>
      <c r="K63" s="45"/>
      <c r="L63" s="44">
        <f>SUM(M58:M60,M52:M54,M46:M48,M37:M40,M28:M33,M7:M24)</f>
        <v>0</v>
      </c>
      <c r="M63" s="45"/>
      <c r="N63" s="44">
        <f>SUM(O58:O60,O52:O54,O46:O48,O37:O40,O28:O33,O7:O24)</f>
        <v>0</v>
      </c>
      <c r="O63" s="45"/>
      <c r="P63" s="44">
        <f>SUM(Q58:Q60,Q52:Q54,Q46:Q48,Q37:Q40,Q28:Q33,Q7:Q24)</f>
        <v>0</v>
      </c>
      <c r="Q63" s="45"/>
      <c r="R63" s="44">
        <f>SUM(S58:S60,S52:S54,S46:S48,S37:S40,S28:S33,S7:S24)</f>
        <v>0</v>
      </c>
      <c r="S63" s="44"/>
      <c r="T63" s="44">
        <f>SUM(U58:U60,U52:U54,U46:U48,U37:U40,U28:U33,U7:U24)</f>
        <v>0</v>
      </c>
      <c r="U63" s="44"/>
      <c r="V63" s="44">
        <f>SUM(W58:W60,W52:W54,W46:W48,W37:W40,W28:W33,W7:W24)</f>
        <v>0</v>
      </c>
      <c r="W63" s="44"/>
      <c r="X63" s="44">
        <f>SUM(Y58:Y60,Y52:Y54,Y46:Y48,Y37:Y40,Y28:Y33,Y7:Y24)</f>
        <v>0</v>
      </c>
      <c r="Y63" s="44"/>
      <c r="Z63" s="43">
        <f>SUM(Z55,Z61,Z49,Z41,Z34,Z25)</f>
        <v>0</v>
      </c>
      <c r="AA63" s="29"/>
    </row>
    <row r="64" spans="1:27" ht="15" customHeight="1" x14ac:dyDescent="0.2">
      <c r="A64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29"/>
    </row>
    <row r="65" spans="1:27" ht="15" customHeight="1" x14ac:dyDescent="0.2">
      <c r="A65" s="20" t="s">
        <v>2</v>
      </c>
      <c r="B65" s="47">
        <f>B63</f>
        <v>0</v>
      </c>
      <c r="C65" s="44"/>
      <c r="D65" s="47">
        <f>B63+D63</f>
        <v>0</v>
      </c>
      <c r="E65" s="44"/>
      <c r="F65" s="47">
        <f>B63+D63+F63</f>
        <v>0</v>
      </c>
      <c r="G65" s="44"/>
      <c r="H65" s="47">
        <f>B63+D63+F63+H63</f>
        <v>0</v>
      </c>
      <c r="I65" s="44"/>
      <c r="J65" s="47">
        <f>J63+H63+F63+D63+B63</f>
        <v>0</v>
      </c>
      <c r="K65" s="44"/>
      <c r="L65" s="47">
        <f>L63+J63+H63+F63+D63+B63</f>
        <v>0</v>
      </c>
      <c r="M65" s="44"/>
      <c r="N65" s="47">
        <f>SUM(N63+L63+J63+H63+F63+D63+B63)</f>
        <v>0</v>
      </c>
      <c r="O65" s="44"/>
      <c r="P65" s="47">
        <f>P63+N63+L63+J63+H63+F63+D63+B63</f>
        <v>0</v>
      </c>
      <c r="Q65" s="44"/>
      <c r="R65" s="47">
        <f>R63+P63+N63+L63+J63+H63+F63+D63+B63</f>
        <v>0</v>
      </c>
      <c r="S65" s="47"/>
      <c r="T65" s="47">
        <f>T63+R63+P63+N63+L63+J63+H63+F63+D63+B63</f>
        <v>0</v>
      </c>
      <c r="U65" s="47"/>
      <c r="V65" s="47">
        <f>V63+T63+R63+P63+N63+L63+J63+H63+F63+D63+B63</f>
        <v>0</v>
      </c>
      <c r="W65" s="47"/>
      <c r="X65" s="47">
        <f>X63+V63+T63+R63+P63+N63+L63+J63+H63+F63+D63+B63</f>
        <v>0</v>
      </c>
      <c r="Y65" s="47"/>
      <c r="Z65" s="47">
        <f>X65</f>
        <v>0</v>
      </c>
      <c r="AA65" s="28">
        <v>202</v>
      </c>
    </row>
    <row r="66" spans="1:27" ht="15" customHeight="1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 s="29"/>
    </row>
    <row r="67" spans="1:27" ht="15" customHeight="1" x14ac:dyDescent="0.2">
      <c r="A67" s="62" t="s">
        <v>16</v>
      </c>
      <c r="B67" s="62"/>
      <c r="C67" s="62"/>
      <c r="D67" s="62"/>
      <c r="E67" s="62"/>
      <c r="F67" s="62"/>
      <c r="G67"/>
      <c r="H67" s="39"/>
      <c r="I67"/>
      <c r="J67" s="63" t="s">
        <v>32</v>
      </c>
      <c r="K67" s="63"/>
      <c r="L67" s="63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 s="29"/>
    </row>
    <row r="68" spans="1:27" ht="15" customHeight="1" x14ac:dyDescent="0.2">
      <c r="A68" s="62" t="s">
        <v>17</v>
      </c>
      <c r="B68" s="62"/>
      <c r="C68" s="62"/>
      <c r="D68" s="62"/>
      <c r="E68" s="62"/>
      <c r="F68" s="62"/>
      <c r="G68"/>
      <c r="H68" s="39"/>
      <c r="I68"/>
      <c r="J68" s="63" t="s">
        <v>33</v>
      </c>
      <c r="K68" s="63"/>
      <c r="L68" s="63"/>
      <c r="M68"/>
      <c r="N68" s="59" t="s">
        <v>19</v>
      </c>
      <c r="O68" s="60"/>
      <c r="P68" s="61"/>
      <c r="Q68"/>
      <c r="R68" s="48">
        <f>H67+H68+H69</f>
        <v>0</v>
      </c>
      <c r="S68"/>
      <c r="T68"/>
      <c r="U68"/>
      <c r="V68"/>
      <c r="W68"/>
      <c r="X68"/>
      <c r="Y68"/>
      <c r="Z68"/>
      <c r="AA68" s="29"/>
    </row>
    <row r="69" spans="1:27" ht="15" customHeight="1" x14ac:dyDescent="0.2">
      <c r="A69" s="62" t="s">
        <v>18</v>
      </c>
      <c r="B69" s="62"/>
      <c r="C69" s="62"/>
      <c r="D69" s="62"/>
      <c r="E69" s="62"/>
      <c r="F69" s="62"/>
      <c r="G69"/>
      <c r="H69" s="39"/>
      <c r="I69"/>
      <c r="J69" s="63" t="s">
        <v>32</v>
      </c>
      <c r="K69" s="63"/>
      <c r="L69" s="63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 s="29"/>
    </row>
  </sheetData>
  <sheetProtection algorithmName="SHA-512" hashValue="5aN14ghjRZoQPHl7TRpOBOw7F5719cfy0fmYF9AvOJGqfvHaAr/+o/ehxNxfGIaMUW5qW0JCQuL6gTMdhaE/bQ==" saltValue="WzKURZqPbuJMMs9+Utuj3w==" spinCount="100000" sheet="1" selectLockedCells="1"/>
  <mergeCells count="10">
    <mergeCell ref="AC7:AG11"/>
    <mergeCell ref="B2:J2"/>
    <mergeCell ref="N2:S2"/>
    <mergeCell ref="N68:P68"/>
    <mergeCell ref="A69:F69"/>
    <mergeCell ref="J69:L69"/>
    <mergeCell ref="A67:F67"/>
    <mergeCell ref="J67:L67"/>
    <mergeCell ref="A68:F68"/>
    <mergeCell ref="J68:L68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kristinn</dc:creator>
  <cp:lastModifiedBy>Guðmundur Eiríksson kerfisstjóri</cp:lastModifiedBy>
  <cp:lastPrinted>2012-09-03T14:04:38Z</cp:lastPrinted>
  <dcterms:created xsi:type="dcterms:W3CDTF">2004-03-08T13:09:37Z</dcterms:created>
  <dcterms:modified xsi:type="dcterms:W3CDTF">2019-10-11T09:06:10Z</dcterms:modified>
</cp:coreProperties>
</file>